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s.zidullaev\Desktop\Desktop\очиқлик индекси\опен дата маълумотлари\08 - кредит сумма\2025\II\"/>
    </mc:Choice>
  </mc:AlternateContent>
  <xr:revisionPtr revIDLastSave="0" documentId="8_{F4744275-0DDB-4C83-9F12-F8756EF22636}" xr6:coauthVersionLast="47" xr6:coauthVersionMax="47" xr10:uidLastSave="{00000000-0000-0000-0000-000000000000}"/>
  <bookViews>
    <workbookView xWindow="390" yWindow="390" windowWidth="21600" windowHeight="11385" activeTab="2" xr2:uid="{00000000-000D-0000-FFFF-FFFF00000000}"/>
  </bookViews>
  <sheets>
    <sheet name="0008 2024 IV" sheetId="2" r:id="rId1"/>
    <sheet name="0008 2025-I" sheetId="5" r:id="rId2"/>
    <sheet name="0008 2025-II 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6" l="1"/>
  <c r="D2" i="6"/>
  <c r="E2" i="5"/>
  <c r="D2" i="5"/>
  <c r="E2" i="2"/>
  <c r="D2" i="2"/>
  <c r="E6" i="2"/>
  <c r="E5" i="2"/>
  <c r="E4" i="2"/>
  <c r="E3" i="2"/>
  <c r="D6" i="2"/>
  <c r="D5" i="2"/>
  <c r="D4" i="2"/>
  <c r="D3" i="2"/>
  <c r="O6" i="2"/>
  <c r="N6" i="2"/>
  <c r="M6" i="2"/>
  <c r="L6" i="2"/>
  <c r="K6" i="2"/>
  <c r="J6" i="2"/>
  <c r="I6" i="2"/>
  <c r="H6" i="2"/>
  <c r="G6" i="2"/>
  <c r="F6" i="2"/>
</calcChain>
</file>

<file path=xl/sharedStrings.xml><?xml version="1.0" encoding="utf-8"?>
<sst xmlns="http://schemas.openxmlformats.org/spreadsheetml/2006/main" count="57" uniqueCount="23">
  <si>
    <t>№</t>
  </si>
  <si>
    <t>Tartib raqami</t>
  </si>
  <si>
    <t>2024-yil</t>
  </si>
  <si>
    <t>Jami kreditlar soni</t>
  </si>
  <si>
    <t>Jami kreditlar summasi</t>
  </si>
  <si>
    <t>Davlat dasturlari doirasida ipoteka kreditlari soni</t>
  </si>
  <si>
    <t>Davlat dasturlari doirasida ipoteka kreditlari summasi</t>
  </si>
  <si>
    <t>Mikroqarz soni</t>
  </si>
  <si>
    <t>Mikroqarz summasi</t>
  </si>
  <si>
    <t>Iste'mol krediti soni</t>
  </si>
  <si>
    <t>Iste'mol krediti summasi</t>
  </si>
  <si>
    <t>Avtokredit soni</t>
  </si>
  <si>
    <t>Avtokredit summasi</t>
  </si>
  <si>
    <t>Ta'lim kreditlari soni</t>
  </si>
  <si>
    <t>Ta'lim kreditlari summasi</t>
  </si>
  <si>
    <t>I chorak</t>
  </si>
  <si>
    <t>II chorak</t>
  </si>
  <si>
    <t>Jami</t>
  </si>
  <si>
    <t>III chorak</t>
  </si>
  <si>
    <t>IV chorak</t>
  </si>
  <si>
    <t>2025-yil</t>
  </si>
  <si>
    <t xml:space="preserve">Overdraft soni </t>
  </si>
  <si>
    <t xml:space="preserve">Overdraft summasi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</si>
</sst>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 applyBorder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">
    <xf numFmtId="0" fontId="0" fillId="0" borderId="0" xfId="0" applyNumberFormat="1" applyFill="1" applyAlignment="1" applyProtection="1"/>
    <xf numFmtId="43" fontId="0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3" fontId="0" fillId="0" borderId="0" xfId="0" applyNumberFormat="1"/>
  </cellXfs>
  <cellStyles count="4">
    <cellStyle name="Обычный" xfId="0" builtinId="0"/>
    <cellStyle name="Обычный 2" xfId="2" xr:uid="{E165F4E1-6B35-43C4-8BB8-D94BF18A9142}"/>
    <cellStyle name="Финансовый" xfId="1" builtinId="3"/>
    <cellStyle name="Финансовый 2" xfId="3" xr:uid="{07DEEB97-8CF2-41E5-ABA5-B265C5619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I1" workbookViewId="0">
      <selection activeCell="C6" sqref="C6"/>
    </sheetView>
  </sheetViews>
  <sheetFormatPr defaultRowHeight="15" x14ac:dyDescent="0.25"/>
  <cols>
    <col min="1" max="1" width="3.28515625" bestFit="1" customWidth="1"/>
    <col min="2" max="2" width="7.140625" bestFit="1" customWidth="1"/>
    <col min="4" max="5" width="13.140625" bestFit="1" customWidth="1"/>
    <col min="6" max="6" width="26" customWidth="1"/>
    <col min="7" max="7" width="30" customWidth="1"/>
    <col min="8" max="8" width="10.42578125" bestFit="1" customWidth="1"/>
    <col min="9" max="9" width="18.5703125" bestFit="1" customWidth="1"/>
    <col min="10" max="10" width="13.28515625" customWidth="1"/>
    <col min="11" max="11" width="17.5703125" customWidth="1"/>
    <col min="12" max="12" width="11.5703125" customWidth="1"/>
    <col min="13" max="13" width="18.5703125" bestFit="1" customWidth="1"/>
    <col min="14" max="14" width="14" customWidth="1"/>
    <col min="15" max="15" width="17.5703125" bestFit="1" customWidth="1"/>
  </cols>
  <sheetData>
    <row r="1" spans="1:15" ht="39" customHeight="1" x14ac:dyDescent="0.25">
      <c r="A1" s="3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>
        <v>1</v>
      </c>
      <c r="B2">
        <v>1</v>
      </c>
      <c r="C2" t="s">
        <v>15</v>
      </c>
      <c r="D2" s="1">
        <f t="shared" ref="D2:E5" si="0">+F2+H2+J2+L2+N2</f>
        <v>2645</v>
      </c>
      <c r="E2" s="1">
        <f t="shared" si="0"/>
        <v>154665.19703631001</v>
      </c>
      <c r="F2" s="1">
        <v>596</v>
      </c>
      <c r="G2" s="1">
        <v>123556.75872481</v>
      </c>
      <c r="H2" s="1">
        <v>1154</v>
      </c>
      <c r="I2" s="1">
        <v>15207.392921000001</v>
      </c>
      <c r="J2" s="1">
        <v>9</v>
      </c>
      <c r="K2" s="1">
        <v>207</v>
      </c>
      <c r="L2" s="1">
        <v>65</v>
      </c>
      <c r="M2" s="1">
        <v>10498.901282000001</v>
      </c>
      <c r="N2" s="1">
        <v>821</v>
      </c>
      <c r="O2" s="1">
        <v>5195.1441084999997</v>
      </c>
    </row>
    <row r="3" spans="1:15" x14ac:dyDescent="0.25">
      <c r="A3">
        <v>2</v>
      </c>
      <c r="B3">
        <v>2</v>
      </c>
      <c r="C3" t="s">
        <v>16</v>
      </c>
      <c r="D3" s="1">
        <f t="shared" si="0"/>
        <v>16314</v>
      </c>
      <c r="E3" s="1">
        <f t="shared" si="0"/>
        <v>400451.23775794997</v>
      </c>
      <c r="F3" s="1">
        <v>511</v>
      </c>
      <c r="G3" s="1">
        <v>97843.578248849983</v>
      </c>
      <c r="H3" s="1">
        <v>12945</v>
      </c>
      <c r="I3" s="1">
        <v>177811.38692891001</v>
      </c>
      <c r="J3" s="1">
        <v>5</v>
      </c>
      <c r="K3" s="1">
        <v>296.04000000000002</v>
      </c>
      <c r="L3" s="1">
        <v>696</v>
      </c>
      <c r="M3" s="1">
        <v>105069.50636998001</v>
      </c>
      <c r="N3" s="1">
        <v>2157</v>
      </c>
      <c r="O3" s="1">
        <v>19430.726210209999</v>
      </c>
    </row>
    <row r="4" spans="1:15" x14ac:dyDescent="0.25">
      <c r="A4">
        <v>3</v>
      </c>
      <c r="B4">
        <v>3</v>
      </c>
      <c r="C4" t="s">
        <v>18</v>
      </c>
      <c r="D4" s="1">
        <f t="shared" si="0"/>
        <v>28523</v>
      </c>
      <c r="E4" s="1">
        <f t="shared" si="0"/>
        <v>981519.19284021994</v>
      </c>
      <c r="F4" s="1">
        <v>1398</v>
      </c>
      <c r="G4" s="1">
        <v>345641.22082429996</v>
      </c>
      <c r="H4" s="1">
        <v>24660</v>
      </c>
      <c r="I4" s="1">
        <v>375627.81529574998</v>
      </c>
      <c r="J4" s="1">
        <v>49</v>
      </c>
      <c r="K4" s="1">
        <v>1209.3907774700001</v>
      </c>
      <c r="L4" s="1">
        <v>1769</v>
      </c>
      <c r="M4" s="1">
        <v>249850.03295480003</v>
      </c>
      <c r="N4" s="1">
        <v>647</v>
      </c>
      <c r="O4" s="1">
        <v>9190.7329879000008</v>
      </c>
    </row>
    <row r="5" spans="1:15" x14ac:dyDescent="0.25">
      <c r="A5">
        <v>4</v>
      </c>
      <c r="B5">
        <v>4</v>
      </c>
      <c r="C5" t="s">
        <v>19</v>
      </c>
      <c r="D5" s="1">
        <f t="shared" si="0"/>
        <v>20179</v>
      </c>
      <c r="E5" s="1">
        <f t="shared" si="0"/>
        <v>930182.8319936099</v>
      </c>
      <c r="F5" s="1">
        <v>1468</v>
      </c>
      <c r="G5" s="1">
        <v>371356.49080278003</v>
      </c>
      <c r="H5" s="1">
        <v>14443</v>
      </c>
      <c r="I5" s="1">
        <v>239283.85762774997</v>
      </c>
      <c r="J5" s="1">
        <v>123</v>
      </c>
      <c r="K5" s="1">
        <v>3467.7064994500001</v>
      </c>
      <c r="L5" s="1">
        <v>2404</v>
      </c>
      <c r="M5" s="1">
        <v>293375.36113437003</v>
      </c>
      <c r="N5" s="1">
        <v>1741</v>
      </c>
      <c r="O5" s="1">
        <v>22699.415929260005</v>
      </c>
    </row>
    <row r="6" spans="1:15" s="4" customFormat="1" x14ac:dyDescent="0.25">
      <c r="C6" s="4" t="s">
        <v>17</v>
      </c>
      <c r="D6" s="5">
        <f t="shared" ref="D6:O6" si="1">+D2+D3+D4+D5</f>
        <v>67661</v>
      </c>
      <c r="E6" s="5">
        <f t="shared" si="1"/>
        <v>2466818.4596280898</v>
      </c>
      <c r="F6" s="5">
        <f t="shared" si="1"/>
        <v>3973</v>
      </c>
      <c r="G6" s="5">
        <f t="shared" si="1"/>
        <v>938398.04860074003</v>
      </c>
      <c r="H6" s="5">
        <f t="shared" si="1"/>
        <v>53202</v>
      </c>
      <c r="I6" s="5">
        <f t="shared" si="1"/>
        <v>807930.4527734099</v>
      </c>
      <c r="J6" s="5">
        <f t="shared" si="1"/>
        <v>186</v>
      </c>
      <c r="K6" s="5">
        <f t="shared" si="1"/>
        <v>5180.1372769200007</v>
      </c>
      <c r="L6" s="5">
        <f t="shared" si="1"/>
        <v>4934</v>
      </c>
      <c r="M6" s="5">
        <f t="shared" si="1"/>
        <v>658793.80174115009</v>
      </c>
      <c r="N6" s="5">
        <f t="shared" si="1"/>
        <v>5366</v>
      </c>
      <c r="O6" s="5">
        <f t="shared" si="1"/>
        <v>56516.019235870001</v>
      </c>
    </row>
    <row r="8" spans="1:15" x14ac:dyDescent="0.25">
      <c r="G8" s="1"/>
      <c r="I8" s="1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B16C-6C62-41A8-B6E7-3AC16A14FF3F}">
  <dimension ref="A1:Q3"/>
  <sheetViews>
    <sheetView zoomScaleNormal="100" workbookViewId="0">
      <selection activeCell="K8" sqref="K8"/>
    </sheetView>
  </sheetViews>
  <sheetFormatPr defaultRowHeight="15" x14ac:dyDescent="0.25"/>
  <cols>
    <col min="1" max="1" width="3.28515625" style="8" bestFit="1" customWidth="1"/>
    <col min="2" max="2" width="7.140625" style="8" bestFit="1" customWidth="1"/>
    <col min="3" max="3" width="9.140625" style="8"/>
    <col min="4" max="4" width="15.140625" style="8" customWidth="1"/>
    <col min="5" max="5" width="18.5703125" style="8" bestFit="1" customWidth="1"/>
    <col min="6" max="6" width="20.7109375" style="8" customWidth="1"/>
    <col min="7" max="7" width="22.5703125" style="8" customWidth="1"/>
    <col min="8" max="8" width="10.42578125" style="8" bestFit="1" customWidth="1"/>
    <col min="9" max="9" width="18.5703125" style="8" bestFit="1" customWidth="1"/>
    <col min="10" max="11" width="18.5703125" style="8" customWidth="1"/>
    <col min="12" max="12" width="13.28515625" style="8" customWidth="1"/>
    <col min="13" max="13" width="17.5703125" style="8" customWidth="1"/>
    <col min="14" max="14" width="11.5703125" style="8" customWidth="1"/>
    <col min="15" max="15" width="18.5703125" style="8" bestFit="1" customWidth="1"/>
    <col min="16" max="16" width="14" style="8" customWidth="1"/>
    <col min="17" max="17" width="17.5703125" style="8" bestFit="1" customWidth="1"/>
    <col min="18" max="16384" width="9.140625" style="8"/>
  </cols>
  <sheetData>
    <row r="1" spans="1:17" ht="56.25" customHeight="1" x14ac:dyDescent="0.25">
      <c r="A1" s="6" t="s">
        <v>0</v>
      </c>
      <c r="B1" s="7" t="s">
        <v>1</v>
      </c>
      <c r="C1" s="6" t="s">
        <v>20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21</v>
      </c>
      <c r="K1" s="7" t="s">
        <v>22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</row>
    <row r="2" spans="1:17" x14ac:dyDescent="0.25">
      <c r="A2" s="8">
        <v>1</v>
      </c>
      <c r="B2" s="8">
        <v>1</v>
      </c>
      <c r="C2" s="8" t="s">
        <v>15</v>
      </c>
      <c r="D2" s="1">
        <f>+F2+H2+J2+L2+N2+P2</f>
        <v>28041</v>
      </c>
      <c r="E2" s="1">
        <f>+G2+I2+K2+M2+O2+Q2</f>
        <v>993195.17086162011</v>
      </c>
      <c r="F2" s="1">
        <v>1513</v>
      </c>
      <c r="G2" s="1">
        <v>379680.77057141002</v>
      </c>
      <c r="H2" s="1">
        <v>19242</v>
      </c>
      <c r="I2" s="1">
        <v>473194.48648968001</v>
      </c>
      <c r="J2" s="1">
        <v>5534</v>
      </c>
      <c r="K2" s="1">
        <v>16198.007398489999</v>
      </c>
      <c r="L2" s="1">
        <v>182</v>
      </c>
      <c r="M2" s="1">
        <v>4742.2518499999996</v>
      </c>
      <c r="N2" s="1">
        <v>1066</v>
      </c>
      <c r="O2" s="1">
        <v>114722.29279618</v>
      </c>
      <c r="P2" s="1">
        <v>504</v>
      </c>
      <c r="Q2" s="1">
        <v>4657.3617558599999</v>
      </c>
    </row>
    <row r="3" spans="1:17" x14ac:dyDescent="0.25">
      <c r="D3" s="9"/>
      <c r="E3" s="9"/>
      <c r="F3" s="9"/>
      <c r="G3" s="9"/>
      <c r="H3" s="9"/>
      <c r="I3" s="9"/>
      <c r="K3" s="9"/>
      <c r="M3" s="9"/>
      <c r="O3" s="9"/>
      <c r="Q3" s="9"/>
    </row>
  </sheetData>
  <pageMargins left="0.75" right="0.75" top="0.75" bottom="0.5" header="0.5" footer="0.7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94E3-1269-4756-B53A-1CD3C220AC6B}">
  <dimension ref="A1:Q3"/>
  <sheetViews>
    <sheetView tabSelected="1" zoomScaleNormal="100" workbookViewId="0">
      <selection activeCell="D6" sqref="D6"/>
    </sheetView>
  </sheetViews>
  <sheetFormatPr defaultRowHeight="15" x14ac:dyDescent="0.25"/>
  <cols>
    <col min="1" max="1" width="3.28515625" style="8" bestFit="1" customWidth="1"/>
    <col min="2" max="2" width="7.140625" style="8" bestFit="1" customWidth="1"/>
    <col min="3" max="3" width="9.140625" style="8"/>
    <col min="4" max="4" width="15.140625" style="8" customWidth="1"/>
    <col min="5" max="5" width="18.5703125" style="8" bestFit="1" customWidth="1"/>
    <col min="6" max="6" width="20.7109375" style="8" customWidth="1"/>
    <col min="7" max="7" width="22.5703125" style="8" customWidth="1"/>
    <col min="8" max="8" width="10.42578125" style="8" bestFit="1" customWidth="1"/>
    <col min="9" max="9" width="18.5703125" style="8" bestFit="1" customWidth="1"/>
    <col min="10" max="11" width="18.5703125" style="8" customWidth="1"/>
    <col min="12" max="12" width="13.28515625" style="8" customWidth="1"/>
    <col min="13" max="13" width="17.5703125" style="8" customWidth="1"/>
    <col min="14" max="14" width="11.5703125" style="8" customWidth="1"/>
    <col min="15" max="15" width="18.5703125" style="8" bestFit="1" customWidth="1"/>
    <col min="16" max="16" width="14" style="8" customWidth="1"/>
    <col min="17" max="17" width="17.5703125" style="8" bestFit="1" customWidth="1"/>
    <col min="18" max="16384" width="9.140625" style="8"/>
  </cols>
  <sheetData>
    <row r="1" spans="1:17" ht="56.25" customHeight="1" x14ac:dyDescent="0.25">
      <c r="A1" s="6" t="s">
        <v>0</v>
      </c>
      <c r="B1" s="7" t="s">
        <v>1</v>
      </c>
      <c r="C1" s="6" t="s">
        <v>20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21</v>
      </c>
      <c r="K1" s="7" t="s">
        <v>22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</row>
    <row r="2" spans="1:17" x14ac:dyDescent="0.25">
      <c r="A2" s="8">
        <v>1</v>
      </c>
      <c r="B2" s="8">
        <v>1</v>
      </c>
      <c r="C2" s="8" t="s">
        <v>15</v>
      </c>
      <c r="D2" s="1">
        <f>+F2+H2+J2+L2+N2+P2</f>
        <v>28041</v>
      </c>
      <c r="E2" s="1">
        <f>+G2+I2+K2+M2+O2+Q2</f>
        <v>993195.17086162011</v>
      </c>
      <c r="F2" s="1">
        <v>1513</v>
      </c>
      <c r="G2" s="1">
        <v>379680.77057141002</v>
      </c>
      <c r="H2" s="1">
        <v>19242</v>
      </c>
      <c r="I2" s="1">
        <v>473194.48648968001</v>
      </c>
      <c r="J2" s="1">
        <v>5534</v>
      </c>
      <c r="K2" s="1">
        <v>16198.007398489999</v>
      </c>
      <c r="L2" s="1">
        <v>182</v>
      </c>
      <c r="M2" s="1">
        <v>4742.2518499999996</v>
      </c>
      <c r="N2" s="1">
        <v>1066</v>
      </c>
      <c r="O2" s="1">
        <v>114722.29279618</v>
      </c>
      <c r="P2" s="1">
        <v>504</v>
      </c>
      <c r="Q2" s="1">
        <v>4657.3617558599999</v>
      </c>
    </row>
    <row r="3" spans="1:17" x14ac:dyDescent="0.25">
      <c r="B3" s="8">
        <v>2</v>
      </c>
      <c r="C3" s="8" t="s">
        <v>16</v>
      </c>
      <c r="D3" s="9">
        <v>25599</v>
      </c>
      <c r="E3" s="9">
        <v>1192423714</v>
      </c>
      <c r="F3" s="9">
        <v>1925</v>
      </c>
      <c r="G3" s="9">
        <v>519494599</v>
      </c>
      <c r="H3" s="9">
        <v>22117</v>
      </c>
      <c r="I3" s="9">
        <v>518551344</v>
      </c>
      <c r="J3" s="8">
        <v>322</v>
      </c>
      <c r="K3" s="9">
        <v>10112317</v>
      </c>
      <c r="L3" s="8">
        <v>581</v>
      </c>
      <c r="M3" s="9">
        <v>50495805</v>
      </c>
      <c r="N3" s="8">
        <v>323</v>
      </c>
      <c r="O3" s="9">
        <v>2931455</v>
      </c>
      <c r="P3" s="8">
        <v>323</v>
      </c>
      <c r="Q3" s="9">
        <v>2931455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0008 2024 IV</vt:lpstr>
      <vt:lpstr>0008 2025-I</vt:lpstr>
      <vt:lpstr>0008 2025-II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user58-33</dc:creator>
  <cp:lastModifiedBy>Suxrob Zidullaev</cp:lastModifiedBy>
  <dcterms:created xsi:type="dcterms:W3CDTF">2024-10-22T13:09:14Z</dcterms:created>
  <dcterms:modified xsi:type="dcterms:W3CDTF">2025-07-15T14:28:45Z</dcterms:modified>
</cp:coreProperties>
</file>