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6.27\m&amp;b\M&amp;B\Hisobotlar\01.04.2026\Очиқ маълумотлар\"/>
    </mc:Choice>
  </mc:AlternateContent>
  <xr:revisionPtr revIDLastSave="0" documentId="13_ncr:1_{ECE96B2E-A808-4764-9F9E-0E231F839383}" xr6:coauthVersionLast="47" xr6:coauthVersionMax="47" xr10:uidLastSave="{00000000-0000-0000-0000-000000000000}"/>
  <bookViews>
    <workbookView xWindow="-120" yWindow="-120" windowWidth="29040" windowHeight="15840" xr2:uid="{338B27EE-34C4-4389-A5DD-8FD56C6DD21A}"/>
  </bookViews>
  <sheets>
    <sheet name="1" sheetId="1" r:id="rId1"/>
    <sheet name="2" sheetId="3" r:id="rId2"/>
    <sheet name="1 (2)" sheetId="4" state="hidden" r:id="rId3"/>
    <sheet name="2 (2)" sheetId="5" state="hidden" r:id="rId4"/>
  </sheets>
  <externalReferences>
    <externalReference r:id="rId5"/>
    <externalReference r:id="rId6"/>
  </externalReferences>
  <definedNames>
    <definedName name="INTINC">'[1]Analysis of Interest'!$B$42</definedName>
    <definedName name="д">'[2]1'!#REF!</definedName>
    <definedName name="е">'[2]1'!#REF!</definedName>
    <definedName name="_xlnm.Print_Area" localSheetId="0">'1'!$A$1:$D$23</definedName>
    <definedName name="_xlnm.Print_Area" localSheetId="2">'1 (2)'!$A$1:$C$37</definedName>
    <definedName name="_xlnm.Print_Area" localSheetId="1">'2'!$A$1:$C$21</definedName>
    <definedName name="_xlnm.Print_Area" localSheetId="3">'2 (2)'!$A$1:$C$27</definedName>
    <definedName name="ф">'[2]1'!#REF!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B19" i="3"/>
  <c r="C12" i="1" l="1"/>
  <c r="B12" i="1"/>
  <c r="B7" i="3" l="1"/>
  <c r="B9" i="3" s="1"/>
  <c r="C7" i="3"/>
  <c r="C9" i="3" s="1"/>
  <c r="C20" i="1" l="1"/>
  <c r="B20" i="1"/>
  <c r="C22" i="1" l="1"/>
  <c r="B22" i="1"/>
</calcChain>
</file>

<file path=xl/sharedStrings.xml><?xml version="1.0" encoding="utf-8"?>
<sst xmlns="http://schemas.openxmlformats.org/spreadsheetml/2006/main" count="104" uniqueCount="94">
  <si>
    <t>тыс.сум</t>
  </si>
  <si>
    <t>Наименование активов</t>
  </si>
  <si>
    <t>Средства в других банках (нетто):</t>
  </si>
  <si>
    <t>Портфель ценных бумаг (нетто)</t>
  </si>
  <si>
    <r>
      <t xml:space="preserve">Инвестиции в долговые ценные бумаги </t>
    </r>
    <r>
      <rPr>
        <sz val="14"/>
        <color indexed="9"/>
        <rFont val="Arial"/>
        <family val="2"/>
      </rPr>
      <t>(15900)</t>
    </r>
  </si>
  <si>
    <t>Кредиты (нетто)</t>
  </si>
  <si>
    <t>Основные средства</t>
  </si>
  <si>
    <t>Прочие активы, в том числе:</t>
  </si>
  <si>
    <t>До востребования</t>
  </si>
  <si>
    <t xml:space="preserve">Сберегательные </t>
  </si>
  <si>
    <t xml:space="preserve">Срочные </t>
  </si>
  <si>
    <t>Депозиты других банков</t>
  </si>
  <si>
    <t>Кредитные линии инобанков и МФИ</t>
  </si>
  <si>
    <t>Прочие ссуды и займы</t>
  </si>
  <si>
    <t>Прочие обязательства</t>
  </si>
  <si>
    <t>Итого капитал</t>
  </si>
  <si>
    <t>Чистый доход после оценки возможных убытков по кредитам и лизингу</t>
  </si>
  <si>
    <t xml:space="preserve">Оценка возможных убытков по кредитам и лизингу </t>
  </si>
  <si>
    <t>Чистый процентный доход</t>
  </si>
  <si>
    <t>Процентные расходы</t>
  </si>
  <si>
    <t>Процентные доходы</t>
  </si>
  <si>
    <t>Беспроцентные доходы</t>
  </si>
  <si>
    <t xml:space="preserve"> Беспроцентные расходы</t>
  </si>
  <si>
    <t xml:space="preserve"> - комиссионные</t>
  </si>
  <si>
    <t xml:space="preserve"> - расходы по сч. купли-продажи</t>
  </si>
  <si>
    <t xml:space="preserve"> - от операций с иностр. валютой</t>
  </si>
  <si>
    <r>
      <t xml:space="preserve"> - прочие </t>
    </r>
    <r>
      <rPr>
        <sz val="14"/>
        <color indexed="9"/>
        <rFont val="Arial"/>
        <family val="2"/>
        <charset val="204"/>
      </rPr>
      <t>55900</t>
    </r>
  </si>
  <si>
    <t xml:space="preserve"> - Заработная плата и др. выплаты</t>
  </si>
  <si>
    <t xml:space="preserve"> - Прочие операционные расходы</t>
  </si>
  <si>
    <t xml:space="preserve"> Прибыль до уплаты налогов</t>
  </si>
  <si>
    <t>Всего Активов</t>
  </si>
  <si>
    <t>Итого Обязательств</t>
  </si>
  <si>
    <t>Всего Пассивов</t>
  </si>
  <si>
    <t xml:space="preserve"> Чистая прибыль (убытки)</t>
  </si>
  <si>
    <t>Налоги от прибыли</t>
  </si>
  <si>
    <t>Операционные расходы</t>
  </si>
  <si>
    <t xml:space="preserve"> cash</t>
  </si>
  <si>
    <t>cash in the CBR</t>
  </si>
  <si>
    <t>Due from other banks (net):</t>
  </si>
  <si>
    <t>Securities portfolio (net)</t>
  </si>
  <si>
    <t>Credits (net)</t>
  </si>
  <si>
    <t>Investments in associates and other enterprises</t>
  </si>
  <si>
    <t>Fixed assets</t>
  </si>
  <si>
    <t>Other assets</t>
  </si>
  <si>
    <t>TOTAL</t>
  </si>
  <si>
    <t>On demand</t>
  </si>
  <si>
    <t>Savings</t>
  </si>
  <si>
    <t>Term deposits</t>
  </si>
  <si>
    <t xml:space="preserve"> Deposits of other banks</t>
  </si>
  <si>
    <t>Credit lines of foreign banks and IFIs</t>
  </si>
  <si>
    <t>Other loans and borrowings</t>
  </si>
  <si>
    <t>Other liabilities</t>
  </si>
  <si>
    <t>Total</t>
  </si>
  <si>
    <t>Authorized capital</t>
  </si>
  <si>
    <t>Added capital</t>
  </si>
  <si>
    <t>Reserve capital</t>
  </si>
  <si>
    <t xml:space="preserve">Retained earnings, total </t>
  </si>
  <si>
    <t>including:</t>
  </si>
  <si>
    <t xml:space="preserve"> - retained earnings of previous years(31203)</t>
  </si>
  <si>
    <t xml:space="preserve"> - current profit(31206)</t>
  </si>
  <si>
    <t>Total:</t>
  </si>
  <si>
    <t>Interest income</t>
  </si>
  <si>
    <t>Interest expenses</t>
  </si>
  <si>
    <t>Assessment of possible losses on loans and leasing</t>
  </si>
  <si>
    <t>Net income after assessing possible losses on loans and leasing</t>
  </si>
  <si>
    <t xml:space="preserve"> - others</t>
  </si>
  <si>
    <t xml:space="preserve"> - profit and dividend. from investments</t>
  </si>
  <si>
    <t xml:space="preserve"> income on account. purchase and sale</t>
  </si>
  <si>
    <t xml:space="preserve"> - from transactions with foreign currency</t>
  </si>
  <si>
    <t xml:space="preserve"> - commission income</t>
  </si>
  <si>
    <t>Interest-free expenses</t>
  </si>
  <si>
    <t xml:space="preserve"> - Commission</t>
  </si>
  <si>
    <t xml:space="preserve"> - expenses according to purchase and sale</t>
  </si>
  <si>
    <t>Net income before operating expenses</t>
  </si>
  <si>
    <t>Operating expenses</t>
  </si>
  <si>
    <t xml:space="preserve"> - Salary and other payments</t>
  </si>
  <si>
    <t xml:space="preserve"> - Other operating expenses</t>
  </si>
  <si>
    <t>Net interest income</t>
  </si>
  <si>
    <t>Profit before taxes</t>
  </si>
  <si>
    <t>Taxes on profits</t>
  </si>
  <si>
    <t>Net profit (losses)</t>
  </si>
  <si>
    <t>Items of income and expenses</t>
  </si>
  <si>
    <t>Name of assets</t>
  </si>
  <si>
    <t>thousand.sum</t>
  </si>
  <si>
    <t>facts as of 01.01.2026</t>
  </si>
  <si>
    <t>plans as of 01.01.2026</t>
  </si>
  <si>
    <t>Profit and Loss Statement of JSCB "BRB" for 4Q 2025</t>
  </si>
  <si>
    <t>Балансовые показатели АКБ "Банк развития бизнеса" на 1 квартал 2026 года.</t>
  </si>
  <si>
    <t>Касса и денежные средства в ЦБРУ</t>
  </si>
  <si>
    <t>план на 01.04.2026г.</t>
  </si>
  <si>
    <t>факт на 01.04.2026г.</t>
  </si>
  <si>
    <t>Balance sheet of JSCB "BRB" for 1Q 2026.</t>
  </si>
  <si>
    <t>facts as of 01.04.2026</t>
  </si>
  <si>
    <t>plans as of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</si>
</sst>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 Cyr"/>
      <charset val="204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  <charset val="204"/>
    </font>
    <font>
      <sz val="14"/>
      <color indexed="9"/>
      <name val="Arial"/>
      <family val="2"/>
      <charset val="204"/>
    </font>
    <font>
      <sz val="14"/>
      <color indexed="9"/>
      <name val="Arial"/>
      <family val="2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 hidden="1"/>
    </xf>
    <xf numFmtId="0" fontId="2" fillId="0" borderId="0" xfId="0" applyFont="1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 hidden="1"/>
    </xf>
    <xf numFmtId="3" fontId="2" fillId="0" borderId="0" xfId="0" applyNumberFormat="1" applyFont="1" applyAlignment="1" applyProtection="1">
      <alignment vertical="center"/>
      <protection locked="0" hidden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vertical="center"/>
      <protection locked="0" hidden="1"/>
    </xf>
    <xf numFmtId="3" fontId="7" fillId="4" borderId="1" xfId="0" applyNumberFormat="1" applyFont="1" applyFill="1" applyBorder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3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1\Yulduz\hisobotlar\21xisobot\01.10.14\21-&#1092;&#1086;&#1088;&#1084;&#1072;1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m&amp;b\M&amp;B\&#1041;&#1055;2023\&#1050;&#1077;&#1085;&#1075;&#1072;&#1096;&#1075;&#1072;\&#1052;&#1060;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2">
          <cell r="B42">
            <v>260105034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 проек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89F9-13F0-4F8B-9AF6-48C5FED7AB8F}">
  <sheetPr>
    <pageSetUpPr fitToPage="1"/>
  </sheetPr>
  <dimension ref="A1:P31"/>
  <sheetViews>
    <sheetView tabSelected="1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RowHeight="18" x14ac:dyDescent="0.25"/>
  <cols>
    <col min="1" max="1" width="79" style="1" customWidth="1"/>
    <col min="2" max="2" width="32" style="1" customWidth="1"/>
    <col min="3" max="3" width="30.6640625" style="1" customWidth="1"/>
    <col min="4" max="4" width="27.6640625" style="1" customWidth="1"/>
    <col min="5" max="5" width="24.6640625" style="4" customWidth="1"/>
    <col min="6" max="6" width="25.6640625" style="4" bestFit="1" customWidth="1"/>
    <col min="7" max="7" width="24.6640625" style="4" bestFit="1" customWidth="1"/>
    <col min="8" max="8" width="23.83203125" style="4" bestFit="1" customWidth="1"/>
    <col min="9" max="255" width="9.33203125" style="4"/>
    <col min="256" max="256" width="79" style="4" customWidth="1"/>
    <col min="257" max="257" width="24.83203125" style="4" customWidth="1"/>
    <col min="258" max="258" width="23.6640625" style="4" customWidth="1"/>
    <col min="259" max="260" width="24.83203125" style="4" customWidth="1"/>
    <col min="261" max="261" width="24.6640625" style="4" customWidth="1"/>
    <col min="262" max="263" width="24.6640625" style="4" bestFit="1" customWidth="1"/>
    <col min="264" max="264" width="23.83203125" style="4" bestFit="1" customWidth="1"/>
    <col min="265" max="511" width="9.33203125" style="4"/>
    <col min="512" max="512" width="79" style="4" customWidth="1"/>
    <col min="513" max="513" width="24.83203125" style="4" customWidth="1"/>
    <col min="514" max="514" width="23.6640625" style="4" customWidth="1"/>
    <col min="515" max="516" width="24.83203125" style="4" customWidth="1"/>
    <col min="517" max="517" width="24.6640625" style="4" customWidth="1"/>
    <col min="518" max="519" width="24.6640625" style="4" bestFit="1" customWidth="1"/>
    <col min="520" max="520" width="23.83203125" style="4" bestFit="1" customWidth="1"/>
    <col min="521" max="767" width="9.33203125" style="4"/>
    <col min="768" max="768" width="79" style="4" customWidth="1"/>
    <col min="769" max="769" width="24.83203125" style="4" customWidth="1"/>
    <col min="770" max="770" width="23.6640625" style="4" customWidth="1"/>
    <col min="771" max="772" width="24.83203125" style="4" customWidth="1"/>
    <col min="773" max="773" width="24.6640625" style="4" customWidth="1"/>
    <col min="774" max="775" width="24.6640625" style="4" bestFit="1" customWidth="1"/>
    <col min="776" max="776" width="23.83203125" style="4" bestFit="1" customWidth="1"/>
    <col min="777" max="1023" width="9.33203125" style="4"/>
    <col min="1024" max="1024" width="79" style="4" customWidth="1"/>
    <col min="1025" max="1025" width="24.83203125" style="4" customWidth="1"/>
    <col min="1026" max="1026" width="23.6640625" style="4" customWidth="1"/>
    <col min="1027" max="1028" width="24.83203125" style="4" customWidth="1"/>
    <col min="1029" max="1029" width="24.6640625" style="4" customWidth="1"/>
    <col min="1030" max="1031" width="24.6640625" style="4" bestFit="1" customWidth="1"/>
    <col min="1032" max="1032" width="23.83203125" style="4" bestFit="1" customWidth="1"/>
    <col min="1033" max="1279" width="9.33203125" style="4"/>
    <col min="1280" max="1280" width="79" style="4" customWidth="1"/>
    <col min="1281" max="1281" width="24.83203125" style="4" customWidth="1"/>
    <col min="1282" max="1282" width="23.6640625" style="4" customWidth="1"/>
    <col min="1283" max="1284" width="24.83203125" style="4" customWidth="1"/>
    <col min="1285" max="1285" width="24.6640625" style="4" customWidth="1"/>
    <col min="1286" max="1287" width="24.6640625" style="4" bestFit="1" customWidth="1"/>
    <col min="1288" max="1288" width="23.83203125" style="4" bestFit="1" customWidth="1"/>
    <col min="1289" max="1535" width="9.33203125" style="4"/>
    <col min="1536" max="1536" width="79" style="4" customWidth="1"/>
    <col min="1537" max="1537" width="24.83203125" style="4" customWidth="1"/>
    <col min="1538" max="1538" width="23.6640625" style="4" customWidth="1"/>
    <col min="1539" max="1540" width="24.83203125" style="4" customWidth="1"/>
    <col min="1541" max="1541" width="24.6640625" style="4" customWidth="1"/>
    <col min="1542" max="1543" width="24.6640625" style="4" bestFit="1" customWidth="1"/>
    <col min="1544" max="1544" width="23.83203125" style="4" bestFit="1" customWidth="1"/>
    <col min="1545" max="1791" width="9.33203125" style="4"/>
    <col min="1792" max="1792" width="79" style="4" customWidth="1"/>
    <col min="1793" max="1793" width="24.83203125" style="4" customWidth="1"/>
    <col min="1794" max="1794" width="23.6640625" style="4" customWidth="1"/>
    <col min="1795" max="1796" width="24.83203125" style="4" customWidth="1"/>
    <col min="1797" max="1797" width="24.6640625" style="4" customWidth="1"/>
    <col min="1798" max="1799" width="24.6640625" style="4" bestFit="1" customWidth="1"/>
    <col min="1800" max="1800" width="23.83203125" style="4" bestFit="1" customWidth="1"/>
    <col min="1801" max="2047" width="9.33203125" style="4"/>
    <col min="2048" max="2048" width="79" style="4" customWidth="1"/>
    <col min="2049" max="2049" width="24.83203125" style="4" customWidth="1"/>
    <col min="2050" max="2050" width="23.6640625" style="4" customWidth="1"/>
    <col min="2051" max="2052" width="24.83203125" style="4" customWidth="1"/>
    <col min="2053" max="2053" width="24.6640625" style="4" customWidth="1"/>
    <col min="2054" max="2055" width="24.6640625" style="4" bestFit="1" customWidth="1"/>
    <col min="2056" max="2056" width="23.83203125" style="4" bestFit="1" customWidth="1"/>
    <col min="2057" max="2303" width="9.33203125" style="4"/>
    <col min="2304" max="2304" width="79" style="4" customWidth="1"/>
    <col min="2305" max="2305" width="24.83203125" style="4" customWidth="1"/>
    <col min="2306" max="2306" width="23.6640625" style="4" customWidth="1"/>
    <col min="2307" max="2308" width="24.83203125" style="4" customWidth="1"/>
    <col min="2309" max="2309" width="24.6640625" style="4" customWidth="1"/>
    <col min="2310" max="2311" width="24.6640625" style="4" bestFit="1" customWidth="1"/>
    <col min="2312" max="2312" width="23.83203125" style="4" bestFit="1" customWidth="1"/>
    <col min="2313" max="2559" width="9.33203125" style="4"/>
    <col min="2560" max="2560" width="79" style="4" customWidth="1"/>
    <col min="2561" max="2561" width="24.83203125" style="4" customWidth="1"/>
    <col min="2562" max="2562" width="23.6640625" style="4" customWidth="1"/>
    <col min="2563" max="2564" width="24.83203125" style="4" customWidth="1"/>
    <col min="2565" max="2565" width="24.6640625" style="4" customWidth="1"/>
    <col min="2566" max="2567" width="24.6640625" style="4" bestFit="1" customWidth="1"/>
    <col min="2568" max="2568" width="23.83203125" style="4" bestFit="1" customWidth="1"/>
    <col min="2569" max="2815" width="9.33203125" style="4"/>
    <col min="2816" max="2816" width="79" style="4" customWidth="1"/>
    <col min="2817" max="2817" width="24.83203125" style="4" customWidth="1"/>
    <col min="2818" max="2818" width="23.6640625" style="4" customWidth="1"/>
    <col min="2819" max="2820" width="24.83203125" style="4" customWidth="1"/>
    <col min="2821" max="2821" width="24.6640625" style="4" customWidth="1"/>
    <col min="2822" max="2823" width="24.6640625" style="4" bestFit="1" customWidth="1"/>
    <col min="2824" max="2824" width="23.83203125" style="4" bestFit="1" customWidth="1"/>
    <col min="2825" max="3071" width="9.33203125" style="4"/>
    <col min="3072" max="3072" width="79" style="4" customWidth="1"/>
    <col min="3073" max="3073" width="24.83203125" style="4" customWidth="1"/>
    <col min="3074" max="3074" width="23.6640625" style="4" customWidth="1"/>
    <col min="3075" max="3076" width="24.83203125" style="4" customWidth="1"/>
    <col min="3077" max="3077" width="24.6640625" style="4" customWidth="1"/>
    <col min="3078" max="3079" width="24.6640625" style="4" bestFit="1" customWidth="1"/>
    <col min="3080" max="3080" width="23.83203125" style="4" bestFit="1" customWidth="1"/>
    <col min="3081" max="3327" width="9.33203125" style="4"/>
    <col min="3328" max="3328" width="79" style="4" customWidth="1"/>
    <col min="3329" max="3329" width="24.83203125" style="4" customWidth="1"/>
    <col min="3330" max="3330" width="23.6640625" style="4" customWidth="1"/>
    <col min="3331" max="3332" width="24.83203125" style="4" customWidth="1"/>
    <col min="3333" max="3333" width="24.6640625" style="4" customWidth="1"/>
    <col min="3334" max="3335" width="24.6640625" style="4" bestFit="1" customWidth="1"/>
    <col min="3336" max="3336" width="23.83203125" style="4" bestFit="1" customWidth="1"/>
    <col min="3337" max="3583" width="9.33203125" style="4"/>
    <col min="3584" max="3584" width="79" style="4" customWidth="1"/>
    <col min="3585" max="3585" width="24.83203125" style="4" customWidth="1"/>
    <col min="3586" max="3586" width="23.6640625" style="4" customWidth="1"/>
    <col min="3587" max="3588" width="24.83203125" style="4" customWidth="1"/>
    <col min="3589" max="3589" width="24.6640625" style="4" customWidth="1"/>
    <col min="3590" max="3591" width="24.6640625" style="4" bestFit="1" customWidth="1"/>
    <col min="3592" max="3592" width="23.83203125" style="4" bestFit="1" customWidth="1"/>
    <col min="3593" max="3839" width="9.33203125" style="4"/>
    <col min="3840" max="3840" width="79" style="4" customWidth="1"/>
    <col min="3841" max="3841" width="24.83203125" style="4" customWidth="1"/>
    <col min="3842" max="3842" width="23.6640625" style="4" customWidth="1"/>
    <col min="3843" max="3844" width="24.83203125" style="4" customWidth="1"/>
    <col min="3845" max="3845" width="24.6640625" style="4" customWidth="1"/>
    <col min="3846" max="3847" width="24.6640625" style="4" bestFit="1" customWidth="1"/>
    <col min="3848" max="3848" width="23.83203125" style="4" bestFit="1" customWidth="1"/>
    <col min="3849" max="4095" width="9.33203125" style="4"/>
    <col min="4096" max="4096" width="79" style="4" customWidth="1"/>
    <col min="4097" max="4097" width="24.83203125" style="4" customWidth="1"/>
    <col min="4098" max="4098" width="23.6640625" style="4" customWidth="1"/>
    <col min="4099" max="4100" width="24.83203125" style="4" customWidth="1"/>
    <col min="4101" max="4101" width="24.6640625" style="4" customWidth="1"/>
    <col min="4102" max="4103" width="24.6640625" style="4" bestFit="1" customWidth="1"/>
    <col min="4104" max="4104" width="23.83203125" style="4" bestFit="1" customWidth="1"/>
    <col min="4105" max="4351" width="9.33203125" style="4"/>
    <col min="4352" max="4352" width="79" style="4" customWidth="1"/>
    <col min="4353" max="4353" width="24.83203125" style="4" customWidth="1"/>
    <col min="4354" max="4354" width="23.6640625" style="4" customWidth="1"/>
    <col min="4355" max="4356" width="24.83203125" style="4" customWidth="1"/>
    <col min="4357" max="4357" width="24.6640625" style="4" customWidth="1"/>
    <col min="4358" max="4359" width="24.6640625" style="4" bestFit="1" customWidth="1"/>
    <col min="4360" max="4360" width="23.83203125" style="4" bestFit="1" customWidth="1"/>
    <col min="4361" max="4607" width="9.33203125" style="4"/>
    <col min="4608" max="4608" width="79" style="4" customWidth="1"/>
    <col min="4609" max="4609" width="24.83203125" style="4" customWidth="1"/>
    <col min="4610" max="4610" width="23.6640625" style="4" customWidth="1"/>
    <col min="4611" max="4612" width="24.83203125" style="4" customWidth="1"/>
    <col min="4613" max="4613" width="24.6640625" style="4" customWidth="1"/>
    <col min="4614" max="4615" width="24.6640625" style="4" bestFit="1" customWidth="1"/>
    <col min="4616" max="4616" width="23.83203125" style="4" bestFit="1" customWidth="1"/>
    <col min="4617" max="4863" width="9.33203125" style="4"/>
    <col min="4864" max="4864" width="79" style="4" customWidth="1"/>
    <col min="4865" max="4865" width="24.83203125" style="4" customWidth="1"/>
    <col min="4866" max="4866" width="23.6640625" style="4" customWidth="1"/>
    <col min="4867" max="4868" width="24.83203125" style="4" customWidth="1"/>
    <col min="4869" max="4869" width="24.6640625" style="4" customWidth="1"/>
    <col min="4870" max="4871" width="24.6640625" style="4" bestFit="1" customWidth="1"/>
    <col min="4872" max="4872" width="23.83203125" style="4" bestFit="1" customWidth="1"/>
    <col min="4873" max="5119" width="9.33203125" style="4"/>
    <col min="5120" max="5120" width="79" style="4" customWidth="1"/>
    <col min="5121" max="5121" width="24.83203125" style="4" customWidth="1"/>
    <col min="5122" max="5122" width="23.6640625" style="4" customWidth="1"/>
    <col min="5123" max="5124" width="24.83203125" style="4" customWidth="1"/>
    <col min="5125" max="5125" width="24.6640625" style="4" customWidth="1"/>
    <col min="5126" max="5127" width="24.6640625" style="4" bestFit="1" customWidth="1"/>
    <col min="5128" max="5128" width="23.83203125" style="4" bestFit="1" customWidth="1"/>
    <col min="5129" max="5375" width="9.33203125" style="4"/>
    <col min="5376" max="5376" width="79" style="4" customWidth="1"/>
    <col min="5377" max="5377" width="24.83203125" style="4" customWidth="1"/>
    <col min="5378" max="5378" width="23.6640625" style="4" customWidth="1"/>
    <col min="5379" max="5380" width="24.83203125" style="4" customWidth="1"/>
    <col min="5381" max="5381" width="24.6640625" style="4" customWidth="1"/>
    <col min="5382" max="5383" width="24.6640625" style="4" bestFit="1" customWidth="1"/>
    <col min="5384" max="5384" width="23.83203125" style="4" bestFit="1" customWidth="1"/>
    <col min="5385" max="5631" width="9.33203125" style="4"/>
    <col min="5632" max="5632" width="79" style="4" customWidth="1"/>
    <col min="5633" max="5633" width="24.83203125" style="4" customWidth="1"/>
    <col min="5634" max="5634" width="23.6640625" style="4" customWidth="1"/>
    <col min="5635" max="5636" width="24.83203125" style="4" customWidth="1"/>
    <col min="5637" max="5637" width="24.6640625" style="4" customWidth="1"/>
    <col min="5638" max="5639" width="24.6640625" style="4" bestFit="1" customWidth="1"/>
    <col min="5640" max="5640" width="23.83203125" style="4" bestFit="1" customWidth="1"/>
    <col min="5641" max="5887" width="9.33203125" style="4"/>
    <col min="5888" max="5888" width="79" style="4" customWidth="1"/>
    <col min="5889" max="5889" width="24.83203125" style="4" customWidth="1"/>
    <col min="5890" max="5890" width="23.6640625" style="4" customWidth="1"/>
    <col min="5891" max="5892" width="24.83203125" style="4" customWidth="1"/>
    <col min="5893" max="5893" width="24.6640625" style="4" customWidth="1"/>
    <col min="5894" max="5895" width="24.6640625" style="4" bestFit="1" customWidth="1"/>
    <col min="5896" max="5896" width="23.83203125" style="4" bestFit="1" customWidth="1"/>
    <col min="5897" max="6143" width="9.33203125" style="4"/>
    <col min="6144" max="6144" width="79" style="4" customWidth="1"/>
    <col min="6145" max="6145" width="24.83203125" style="4" customWidth="1"/>
    <col min="6146" max="6146" width="23.6640625" style="4" customWidth="1"/>
    <col min="6147" max="6148" width="24.83203125" style="4" customWidth="1"/>
    <col min="6149" max="6149" width="24.6640625" style="4" customWidth="1"/>
    <col min="6150" max="6151" width="24.6640625" style="4" bestFit="1" customWidth="1"/>
    <col min="6152" max="6152" width="23.83203125" style="4" bestFit="1" customWidth="1"/>
    <col min="6153" max="6399" width="9.33203125" style="4"/>
    <col min="6400" max="6400" width="79" style="4" customWidth="1"/>
    <col min="6401" max="6401" width="24.83203125" style="4" customWidth="1"/>
    <col min="6402" max="6402" width="23.6640625" style="4" customWidth="1"/>
    <col min="6403" max="6404" width="24.83203125" style="4" customWidth="1"/>
    <col min="6405" max="6405" width="24.6640625" style="4" customWidth="1"/>
    <col min="6406" max="6407" width="24.6640625" style="4" bestFit="1" customWidth="1"/>
    <col min="6408" max="6408" width="23.83203125" style="4" bestFit="1" customWidth="1"/>
    <col min="6409" max="6655" width="9.33203125" style="4"/>
    <col min="6656" max="6656" width="79" style="4" customWidth="1"/>
    <col min="6657" max="6657" width="24.83203125" style="4" customWidth="1"/>
    <col min="6658" max="6658" width="23.6640625" style="4" customWidth="1"/>
    <col min="6659" max="6660" width="24.83203125" style="4" customWidth="1"/>
    <col min="6661" max="6661" width="24.6640625" style="4" customWidth="1"/>
    <col min="6662" max="6663" width="24.6640625" style="4" bestFit="1" customWidth="1"/>
    <col min="6664" max="6664" width="23.83203125" style="4" bestFit="1" customWidth="1"/>
    <col min="6665" max="6911" width="9.33203125" style="4"/>
    <col min="6912" max="6912" width="79" style="4" customWidth="1"/>
    <col min="6913" max="6913" width="24.83203125" style="4" customWidth="1"/>
    <col min="6914" max="6914" width="23.6640625" style="4" customWidth="1"/>
    <col min="6915" max="6916" width="24.83203125" style="4" customWidth="1"/>
    <col min="6917" max="6917" width="24.6640625" style="4" customWidth="1"/>
    <col min="6918" max="6919" width="24.6640625" style="4" bestFit="1" customWidth="1"/>
    <col min="6920" max="6920" width="23.83203125" style="4" bestFit="1" customWidth="1"/>
    <col min="6921" max="7167" width="9.33203125" style="4"/>
    <col min="7168" max="7168" width="79" style="4" customWidth="1"/>
    <col min="7169" max="7169" width="24.83203125" style="4" customWidth="1"/>
    <col min="7170" max="7170" width="23.6640625" style="4" customWidth="1"/>
    <col min="7171" max="7172" width="24.83203125" style="4" customWidth="1"/>
    <col min="7173" max="7173" width="24.6640625" style="4" customWidth="1"/>
    <col min="7174" max="7175" width="24.6640625" style="4" bestFit="1" customWidth="1"/>
    <col min="7176" max="7176" width="23.83203125" style="4" bestFit="1" customWidth="1"/>
    <col min="7177" max="7423" width="9.33203125" style="4"/>
    <col min="7424" max="7424" width="79" style="4" customWidth="1"/>
    <col min="7425" max="7425" width="24.83203125" style="4" customWidth="1"/>
    <col min="7426" max="7426" width="23.6640625" style="4" customWidth="1"/>
    <col min="7427" max="7428" width="24.83203125" style="4" customWidth="1"/>
    <col min="7429" max="7429" width="24.6640625" style="4" customWidth="1"/>
    <col min="7430" max="7431" width="24.6640625" style="4" bestFit="1" customWidth="1"/>
    <col min="7432" max="7432" width="23.83203125" style="4" bestFit="1" customWidth="1"/>
    <col min="7433" max="7679" width="9.33203125" style="4"/>
    <col min="7680" max="7680" width="79" style="4" customWidth="1"/>
    <col min="7681" max="7681" width="24.83203125" style="4" customWidth="1"/>
    <col min="7682" max="7682" width="23.6640625" style="4" customWidth="1"/>
    <col min="7683" max="7684" width="24.83203125" style="4" customWidth="1"/>
    <col min="7685" max="7685" width="24.6640625" style="4" customWidth="1"/>
    <col min="7686" max="7687" width="24.6640625" style="4" bestFit="1" customWidth="1"/>
    <col min="7688" max="7688" width="23.83203125" style="4" bestFit="1" customWidth="1"/>
    <col min="7689" max="7935" width="9.33203125" style="4"/>
    <col min="7936" max="7936" width="79" style="4" customWidth="1"/>
    <col min="7937" max="7937" width="24.83203125" style="4" customWidth="1"/>
    <col min="7938" max="7938" width="23.6640625" style="4" customWidth="1"/>
    <col min="7939" max="7940" width="24.83203125" style="4" customWidth="1"/>
    <col min="7941" max="7941" width="24.6640625" style="4" customWidth="1"/>
    <col min="7942" max="7943" width="24.6640625" style="4" bestFit="1" customWidth="1"/>
    <col min="7944" max="7944" width="23.83203125" style="4" bestFit="1" customWidth="1"/>
    <col min="7945" max="8191" width="9.33203125" style="4"/>
    <col min="8192" max="8192" width="79" style="4" customWidth="1"/>
    <col min="8193" max="8193" width="24.83203125" style="4" customWidth="1"/>
    <col min="8194" max="8194" width="23.6640625" style="4" customWidth="1"/>
    <col min="8195" max="8196" width="24.83203125" style="4" customWidth="1"/>
    <col min="8197" max="8197" width="24.6640625" style="4" customWidth="1"/>
    <col min="8198" max="8199" width="24.6640625" style="4" bestFit="1" customWidth="1"/>
    <col min="8200" max="8200" width="23.83203125" style="4" bestFit="1" customWidth="1"/>
    <col min="8201" max="8447" width="9.33203125" style="4"/>
    <col min="8448" max="8448" width="79" style="4" customWidth="1"/>
    <col min="8449" max="8449" width="24.83203125" style="4" customWidth="1"/>
    <col min="8450" max="8450" width="23.6640625" style="4" customWidth="1"/>
    <col min="8451" max="8452" width="24.83203125" style="4" customWidth="1"/>
    <col min="8453" max="8453" width="24.6640625" style="4" customWidth="1"/>
    <col min="8454" max="8455" width="24.6640625" style="4" bestFit="1" customWidth="1"/>
    <col min="8456" max="8456" width="23.83203125" style="4" bestFit="1" customWidth="1"/>
    <col min="8457" max="8703" width="9.33203125" style="4"/>
    <col min="8704" max="8704" width="79" style="4" customWidth="1"/>
    <col min="8705" max="8705" width="24.83203125" style="4" customWidth="1"/>
    <col min="8706" max="8706" width="23.6640625" style="4" customWidth="1"/>
    <col min="8707" max="8708" width="24.83203125" style="4" customWidth="1"/>
    <col min="8709" max="8709" width="24.6640625" style="4" customWidth="1"/>
    <col min="8710" max="8711" width="24.6640625" style="4" bestFit="1" customWidth="1"/>
    <col min="8712" max="8712" width="23.83203125" style="4" bestFit="1" customWidth="1"/>
    <col min="8713" max="8959" width="9.33203125" style="4"/>
    <col min="8960" max="8960" width="79" style="4" customWidth="1"/>
    <col min="8961" max="8961" width="24.83203125" style="4" customWidth="1"/>
    <col min="8962" max="8962" width="23.6640625" style="4" customWidth="1"/>
    <col min="8963" max="8964" width="24.83203125" style="4" customWidth="1"/>
    <col min="8965" max="8965" width="24.6640625" style="4" customWidth="1"/>
    <col min="8966" max="8967" width="24.6640625" style="4" bestFit="1" customWidth="1"/>
    <col min="8968" max="8968" width="23.83203125" style="4" bestFit="1" customWidth="1"/>
    <col min="8969" max="9215" width="9.33203125" style="4"/>
    <col min="9216" max="9216" width="79" style="4" customWidth="1"/>
    <col min="9217" max="9217" width="24.83203125" style="4" customWidth="1"/>
    <col min="9218" max="9218" width="23.6640625" style="4" customWidth="1"/>
    <col min="9219" max="9220" width="24.83203125" style="4" customWidth="1"/>
    <col min="9221" max="9221" width="24.6640625" style="4" customWidth="1"/>
    <col min="9222" max="9223" width="24.6640625" style="4" bestFit="1" customWidth="1"/>
    <col min="9224" max="9224" width="23.83203125" style="4" bestFit="1" customWidth="1"/>
    <col min="9225" max="9471" width="9.33203125" style="4"/>
    <col min="9472" max="9472" width="79" style="4" customWidth="1"/>
    <col min="9473" max="9473" width="24.83203125" style="4" customWidth="1"/>
    <col min="9474" max="9474" width="23.6640625" style="4" customWidth="1"/>
    <col min="9475" max="9476" width="24.83203125" style="4" customWidth="1"/>
    <col min="9477" max="9477" width="24.6640625" style="4" customWidth="1"/>
    <col min="9478" max="9479" width="24.6640625" style="4" bestFit="1" customWidth="1"/>
    <col min="9480" max="9480" width="23.83203125" style="4" bestFit="1" customWidth="1"/>
    <col min="9481" max="9727" width="9.33203125" style="4"/>
    <col min="9728" max="9728" width="79" style="4" customWidth="1"/>
    <col min="9729" max="9729" width="24.83203125" style="4" customWidth="1"/>
    <col min="9730" max="9730" width="23.6640625" style="4" customWidth="1"/>
    <col min="9731" max="9732" width="24.83203125" style="4" customWidth="1"/>
    <col min="9733" max="9733" width="24.6640625" style="4" customWidth="1"/>
    <col min="9734" max="9735" width="24.6640625" style="4" bestFit="1" customWidth="1"/>
    <col min="9736" max="9736" width="23.83203125" style="4" bestFit="1" customWidth="1"/>
    <col min="9737" max="9983" width="9.33203125" style="4"/>
    <col min="9984" max="9984" width="79" style="4" customWidth="1"/>
    <col min="9985" max="9985" width="24.83203125" style="4" customWidth="1"/>
    <col min="9986" max="9986" width="23.6640625" style="4" customWidth="1"/>
    <col min="9987" max="9988" width="24.83203125" style="4" customWidth="1"/>
    <col min="9989" max="9989" width="24.6640625" style="4" customWidth="1"/>
    <col min="9990" max="9991" width="24.6640625" style="4" bestFit="1" customWidth="1"/>
    <col min="9992" max="9992" width="23.83203125" style="4" bestFit="1" customWidth="1"/>
    <col min="9993" max="10239" width="9.33203125" style="4"/>
    <col min="10240" max="10240" width="79" style="4" customWidth="1"/>
    <col min="10241" max="10241" width="24.83203125" style="4" customWidth="1"/>
    <col min="10242" max="10242" width="23.6640625" style="4" customWidth="1"/>
    <col min="10243" max="10244" width="24.83203125" style="4" customWidth="1"/>
    <col min="10245" max="10245" width="24.6640625" style="4" customWidth="1"/>
    <col min="10246" max="10247" width="24.6640625" style="4" bestFit="1" customWidth="1"/>
    <col min="10248" max="10248" width="23.83203125" style="4" bestFit="1" customWidth="1"/>
    <col min="10249" max="10495" width="9.33203125" style="4"/>
    <col min="10496" max="10496" width="79" style="4" customWidth="1"/>
    <col min="10497" max="10497" width="24.83203125" style="4" customWidth="1"/>
    <col min="10498" max="10498" width="23.6640625" style="4" customWidth="1"/>
    <col min="10499" max="10500" width="24.83203125" style="4" customWidth="1"/>
    <col min="10501" max="10501" width="24.6640625" style="4" customWidth="1"/>
    <col min="10502" max="10503" width="24.6640625" style="4" bestFit="1" customWidth="1"/>
    <col min="10504" max="10504" width="23.83203125" style="4" bestFit="1" customWidth="1"/>
    <col min="10505" max="10751" width="9.33203125" style="4"/>
    <col min="10752" max="10752" width="79" style="4" customWidth="1"/>
    <col min="10753" max="10753" width="24.83203125" style="4" customWidth="1"/>
    <col min="10754" max="10754" width="23.6640625" style="4" customWidth="1"/>
    <col min="10755" max="10756" width="24.83203125" style="4" customWidth="1"/>
    <col min="10757" max="10757" width="24.6640625" style="4" customWidth="1"/>
    <col min="10758" max="10759" width="24.6640625" style="4" bestFit="1" customWidth="1"/>
    <col min="10760" max="10760" width="23.83203125" style="4" bestFit="1" customWidth="1"/>
    <col min="10761" max="11007" width="9.33203125" style="4"/>
    <col min="11008" max="11008" width="79" style="4" customWidth="1"/>
    <col min="11009" max="11009" width="24.83203125" style="4" customWidth="1"/>
    <col min="11010" max="11010" width="23.6640625" style="4" customWidth="1"/>
    <col min="11011" max="11012" width="24.83203125" style="4" customWidth="1"/>
    <col min="11013" max="11013" width="24.6640625" style="4" customWidth="1"/>
    <col min="11014" max="11015" width="24.6640625" style="4" bestFit="1" customWidth="1"/>
    <col min="11016" max="11016" width="23.83203125" style="4" bestFit="1" customWidth="1"/>
    <col min="11017" max="11263" width="9.33203125" style="4"/>
    <col min="11264" max="11264" width="79" style="4" customWidth="1"/>
    <col min="11265" max="11265" width="24.83203125" style="4" customWidth="1"/>
    <col min="11266" max="11266" width="23.6640625" style="4" customWidth="1"/>
    <col min="11267" max="11268" width="24.83203125" style="4" customWidth="1"/>
    <col min="11269" max="11269" width="24.6640625" style="4" customWidth="1"/>
    <col min="11270" max="11271" width="24.6640625" style="4" bestFit="1" customWidth="1"/>
    <col min="11272" max="11272" width="23.83203125" style="4" bestFit="1" customWidth="1"/>
    <col min="11273" max="11519" width="9.33203125" style="4"/>
    <col min="11520" max="11520" width="79" style="4" customWidth="1"/>
    <col min="11521" max="11521" width="24.83203125" style="4" customWidth="1"/>
    <col min="11522" max="11522" width="23.6640625" style="4" customWidth="1"/>
    <col min="11523" max="11524" width="24.83203125" style="4" customWidth="1"/>
    <col min="11525" max="11525" width="24.6640625" style="4" customWidth="1"/>
    <col min="11526" max="11527" width="24.6640625" style="4" bestFit="1" customWidth="1"/>
    <col min="11528" max="11528" width="23.83203125" style="4" bestFit="1" customWidth="1"/>
    <col min="11529" max="11775" width="9.33203125" style="4"/>
    <col min="11776" max="11776" width="79" style="4" customWidth="1"/>
    <col min="11777" max="11777" width="24.83203125" style="4" customWidth="1"/>
    <col min="11778" max="11778" width="23.6640625" style="4" customWidth="1"/>
    <col min="11779" max="11780" width="24.83203125" style="4" customWidth="1"/>
    <col min="11781" max="11781" width="24.6640625" style="4" customWidth="1"/>
    <col min="11782" max="11783" width="24.6640625" style="4" bestFit="1" customWidth="1"/>
    <col min="11784" max="11784" width="23.83203125" style="4" bestFit="1" customWidth="1"/>
    <col min="11785" max="12031" width="9.33203125" style="4"/>
    <col min="12032" max="12032" width="79" style="4" customWidth="1"/>
    <col min="12033" max="12033" width="24.83203125" style="4" customWidth="1"/>
    <col min="12034" max="12034" width="23.6640625" style="4" customWidth="1"/>
    <col min="12035" max="12036" width="24.83203125" style="4" customWidth="1"/>
    <col min="12037" max="12037" width="24.6640625" style="4" customWidth="1"/>
    <col min="12038" max="12039" width="24.6640625" style="4" bestFit="1" customWidth="1"/>
    <col min="12040" max="12040" width="23.83203125" style="4" bestFit="1" customWidth="1"/>
    <col min="12041" max="12287" width="9.33203125" style="4"/>
    <col min="12288" max="12288" width="79" style="4" customWidth="1"/>
    <col min="12289" max="12289" width="24.83203125" style="4" customWidth="1"/>
    <col min="12290" max="12290" width="23.6640625" style="4" customWidth="1"/>
    <col min="12291" max="12292" width="24.83203125" style="4" customWidth="1"/>
    <col min="12293" max="12293" width="24.6640625" style="4" customWidth="1"/>
    <col min="12294" max="12295" width="24.6640625" style="4" bestFit="1" customWidth="1"/>
    <col min="12296" max="12296" width="23.83203125" style="4" bestFit="1" customWidth="1"/>
    <col min="12297" max="12543" width="9.33203125" style="4"/>
    <col min="12544" max="12544" width="79" style="4" customWidth="1"/>
    <col min="12545" max="12545" width="24.83203125" style="4" customWidth="1"/>
    <col min="12546" max="12546" width="23.6640625" style="4" customWidth="1"/>
    <col min="12547" max="12548" width="24.83203125" style="4" customWidth="1"/>
    <col min="12549" max="12549" width="24.6640625" style="4" customWidth="1"/>
    <col min="12550" max="12551" width="24.6640625" style="4" bestFit="1" customWidth="1"/>
    <col min="12552" max="12552" width="23.83203125" style="4" bestFit="1" customWidth="1"/>
    <col min="12553" max="12799" width="9.33203125" style="4"/>
    <col min="12800" max="12800" width="79" style="4" customWidth="1"/>
    <col min="12801" max="12801" width="24.83203125" style="4" customWidth="1"/>
    <col min="12802" max="12802" width="23.6640625" style="4" customWidth="1"/>
    <col min="12803" max="12804" width="24.83203125" style="4" customWidth="1"/>
    <col min="12805" max="12805" width="24.6640625" style="4" customWidth="1"/>
    <col min="12806" max="12807" width="24.6640625" style="4" bestFit="1" customWidth="1"/>
    <col min="12808" max="12808" width="23.83203125" style="4" bestFit="1" customWidth="1"/>
    <col min="12809" max="13055" width="9.33203125" style="4"/>
    <col min="13056" max="13056" width="79" style="4" customWidth="1"/>
    <col min="13057" max="13057" width="24.83203125" style="4" customWidth="1"/>
    <col min="13058" max="13058" width="23.6640625" style="4" customWidth="1"/>
    <col min="13059" max="13060" width="24.83203125" style="4" customWidth="1"/>
    <col min="13061" max="13061" width="24.6640625" style="4" customWidth="1"/>
    <col min="13062" max="13063" width="24.6640625" style="4" bestFit="1" customWidth="1"/>
    <col min="13064" max="13064" width="23.83203125" style="4" bestFit="1" customWidth="1"/>
    <col min="13065" max="13311" width="9.33203125" style="4"/>
    <col min="13312" max="13312" width="79" style="4" customWidth="1"/>
    <col min="13313" max="13313" width="24.83203125" style="4" customWidth="1"/>
    <col min="13314" max="13314" width="23.6640625" style="4" customWidth="1"/>
    <col min="13315" max="13316" width="24.83203125" style="4" customWidth="1"/>
    <col min="13317" max="13317" width="24.6640625" style="4" customWidth="1"/>
    <col min="13318" max="13319" width="24.6640625" style="4" bestFit="1" customWidth="1"/>
    <col min="13320" max="13320" width="23.83203125" style="4" bestFit="1" customWidth="1"/>
    <col min="13321" max="13567" width="9.33203125" style="4"/>
    <col min="13568" max="13568" width="79" style="4" customWidth="1"/>
    <col min="13569" max="13569" width="24.83203125" style="4" customWidth="1"/>
    <col min="13570" max="13570" width="23.6640625" style="4" customWidth="1"/>
    <col min="13571" max="13572" width="24.83203125" style="4" customWidth="1"/>
    <col min="13573" max="13573" width="24.6640625" style="4" customWidth="1"/>
    <col min="13574" max="13575" width="24.6640625" style="4" bestFit="1" customWidth="1"/>
    <col min="13576" max="13576" width="23.83203125" style="4" bestFit="1" customWidth="1"/>
    <col min="13577" max="13823" width="9.33203125" style="4"/>
    <col min="13824" max="13824" width="79" style="4" customWidth="1"/>
    <col min="13825" max="13825" width="24.83203125" style="4" customWidth="1"/>
    <col min="13826" max="13826" width="23.6640625" style="4" customWidth="1"/>
    <col min="13827" max="13828" width="24.83203125" style="4" customWidth="1"/>
    <col min="13829" max="13829" width="24.6640625" style="4" customWidth="1"/>
    <col min="13830" max="13831" width="24.6640625" style="4" bestFit="1" customWidth="1"/>
    <col min="13832" max="13832" width="23.83203125" style="4" bestFit="1" customWidth="1"/>
    <col min="13833" max="14079" width="9.33203125" style="4"/>
    <col min="14080" max="14080" width="79" style="4" customWidth="1"/>
    <col min="14081" max="14081" width="24.83203125" style="4" customWidth="1"/>
    <col min="14082" max="14082" width="23.6640625" style="4" customWidth="1"/>
    <col min="14083" max="14084" width="24.83203125" style="4" customWidth="1"/>
    <col min="14085" max="14085" width="24.6640625" style="4" customWidth="1"/>
    <col min="14086" max="14087" width="24.6640625" style="4" bestFit="1" customWidth="1"/>
    <col min="14088" max="14088" width="23.83203125" style="4" bestFit="1" customWidth="1"/>
    <col min="14089" max="14335" width="9.33203125" style="4"/>
    <col min="14336" max="14336" width="79" style="4" customWidth="1"/>
    <col min="14337" max="14337" width="24.83203125" style="4" customWidth="1"/>
    <col min="14338" max="14338" width="23.6640625" style="4" customWidth="1"/>
    <col min="14339" max="14340" width="24.83203125" style="4" customWidth="1"/>
    <col min="14341" max="14341" width="24.6640625" style="4" customWidth="1"/>
    <col min="14342" max="14343" width="24.6640625" style="4" bestFit="1" customWidth="1"/>
    <col min="14344" max="14344" width="23.83203125" style="4" bestFit="1" customWidth="1"/>
    <col min="14345" max="14591" width="9.33203125" style="4"/>
    <col min="14592" max="14592" width="79" style="4" customWidth="1"/>
    <col min="14593" max="14593" width="24.83203125" style="4" customWidth="1"/>
    <col min="14594" max="14594" width="23.6640625" style="4" customWidth="1"/>
    <col min="14595" max="14596" width="24.83203125" style="4" customWidth="1"/>
    <col min="14597" max="14597" width="24.6640625" style="4" customWidth="1"/>
    <col min="14598" max="14599" width="24.6640625" style="4" bestFit="1" customWidth="1"/>
    <col min="14600" max="14600" width="23.83203125" style="4" bestFit="1" customWidth="1"/>
    <col min="14601" max="14847" width="9.33203125" style="4"/>
    <col min="14848" max="14848" width="79" style="4" customWidth="1"/>
    <col min="14849" max="14849" width="24.83203125" style="4" customWidth="1"/>
    <col min="14850" max="14850" width="23.6640625" style="4" customWidth="1"/>
    <col min="14851" max="14852" width="24.83203125" style="4" customWidth="1"/>
    <col min="14853" max="14853" width="24.6640625" style="4" customWidth="1"/>
    <col min="14854" max="14855" width="24.6640625" style="4" bestFit="1" customWidth="1"/>
    <col min="14856" max="14856" width="23.83203125" style="4" bestFit="1" customWidth="1"/>
    <col min="14857" max="15103" width="9.33203125" style="4"/>
    <col min="15104" max="15104" width="79" style="4" customWidth="1"/>
    <col min="15105" max="15105" width="24.83203125" style="4" customWidth="1"/>
    <col min="15106" max="15106" width="23.6640625" style="4" customWidth="1"/>
    <col min="15107" max="15108" width="24.83203125" style="4" customWidth="1"/>
    <col min="15109" max="15109" width="24.6640625" style="4" customWidth="1"/>
    <col min="15110" max="15111" width="24.6640625" style="4" bestFit="1" customWidth="1"/>
    <col min="15112" max="15112" width="23.83203125" style="4" bestFit="1" customWidth="1"/>
    <col min="15113" max="15359" width="9.33203125" style="4"/>
    <col min="15360" max="15360" width="79" style="4" customWidth="1"/>
    <col min="15361" max="15361" width="24.83203125" style="4" customWidth="1"/>
    <col min="15362" max="15362" width="23.6640625" style="4" customWidth="1"/>
    <col min="15363" max="15364" width="24.83203125" style="4" customWidth="1"/>
    <col min="15365" max="15365" width="24.6640625" style="4" customWidth="1"/>
    <col min="15366" max="15367" width="24.6640625" style="4" bestFit="1" customWidth="1"/>
    <col min="15368" max="15368" width="23.83203125" style="4" bestFit="1" customWidth="1"/>
    <col min="15369" max="15615" width="9.33203125" style="4"/>
    <col min="15616" max="15616" width="79" style="4" customWidth="1"/>
    <col min="15617" max="15617" width="24.83203125" style="4" customWidth="1"/>
    <col min="15618" max="15618" width="23.6640625" style="4" customWidth="1"/>
    <col min="15619" max="15620" width="24.83203125" style="4" customWidth="1"/>
    <col min="15621" max="15621" width="24.6640625" style="4" customWidth="1"/>
    <col min="15622" max="15623" width="24.6640625" style="4" bestFit="1" customWidth="1"/>
    <col min="15624" max="15624" width="23.83203125" style="4" bestFit="1" customWidth="1"/>
    <col min="15625" max="15871" width="9.33203125" style="4"/>
    <col min="15872" max="15872" width="79" style="4" customWidth="1"/>
    <col min="15873" max="15873" width="24.83203125" style="4" customWidth="1"/>
    <col min="15874" max="15874" width="23.6640625" style="4" customWidth="1"/>
    <col min="15875" max="15876" width="24.83203125" style="4" customWidth="1"/>
    <col min="15877" max="15877" width="24.6640625" style="4" customWidth="1"/>
    <col min="15878" max="15879" width="24.6640625" style="4" bestFit="1" customWidth="1"/>
    <col min="15880" max="15880" width="23.83203125" style="4" bestFit="1" customWidth="1"/>
    <col min="15881" max="16127" width="9.33203125" style="4"/>
    <col min="16128" max="16128" width="79" style="4" customWidth="1"/>
    <col min="16129" max="16129" width="24.83203125" style="4" customWidth="1"/>
    <col min="16130" max="16130" width="23.6640625" style="4" customWidth="1"/>
    <col min="16131" max="16132" width="24.83203125" style="4" customWidth="1"/>
    <col min="16133" max="16133" width="24.6640625" style="4" customWidth="1"/>
    <col min="16134" max="16135" width="24.6640625" style="4" bestFit="1" customWidth="1"/>
    <col min="16136" max="16136" width="23.83203125" style="4" bestFit="1" customWidth="1"/>
    <col min="16137" max="16384" width="9.33203125" style="4"/>
  </cols>
  <sheetData>
    <row r="1" spans="1:7" s="1" customFormat="1" ht="42" customHeight="1" x14ac:dyDescent="0.2">
      <c r="A1" s="33" t="s">
        <v>87</v>
      </c>
      <c r="B1" s="33"/>
      <c r="C1" s="33"/>
      <c r="D1" s="34"/>
    </row>
    <row r="2" spans="1:7" ht="17.25" customHeight="1" x14ac:dyDescent="0.25">
      <c r="C2" s="3" t="s">
        <v>0</v>
      </c>
      <c r="D2" s="3"/>
    </row>
    <row r="3" spans="1:7" ht="54.75" customHeight="1" x14ac:dyDescent="0.25">
      <c r="A3" s="5" t="s">
        <v>1</v>
      </c>
      <c r="B3" s="6" t="s">
        <v>89</v>
      </c>
      <c r="C3" s="6" t="s">
        <v>90</v>
      </c>
    </row>
    <row r="4" spans="1:7" x14ac:dyDescent="0.25">
      <c r="A4" s="7">
        <v>1</v>
      </c>
      <c r="B4" s="7">
        <v>2</v>
      </c>
      <c r="C4" s="8">
        <v>3</v>
      </c>
    </row>
    <row r="5" spans="1:7" s="12" customFormat="1" ht="24" customHeight="1" x14ac:dyDescent="0.25">
      <c r="A5" s="10" t="s">
        <v>88</v>
      </c>
      <c r="B5" s="11">
        <v>1095360305.4111862</v>
      </c>
      <c r="C5" s="11">
        <v>944617964.93163991</v>
      </c>
    </row>
    <row r="6" spans="1:7" s="9" customFormat="1" ht="24" customHeight="1" x14ac:dyDescent="0.25">
      <c r="A6" s="21" t="s">
        <v>2</v>
      </c>
      <c r="B6" s="22">
        <v>3847292501.3845558</v>
      </c>
      <c r="C6" s="22">
        <v>5204189858.2750206</v>
      </c>
    </row>
    <row r="7" spans="1:7" s="9" customFormat="1" x14ac:dyDescent="0.25">
      <c r="A7" s="21" t="s">
        <v>3</v>
      </c>
      <c r="B7" s="22">
        <v>2310377189.86693</v>
      </c>
      <c r="C7" s="22">
        <v>2911077520.8502502</v>
      </c>
    </row>
    <row r="8" spans="1:7" s="16" customFormat="1" ht="38.25" customHeight="1" x14ac:dyDescent="0.25">
      <c r="A8" s="13" t="s">
        <v>5</v>
      </c>
      <c r="B8" s="15">
        <v>22140819990.165699</v>
      </c>
      <c r="C8" s="15">
        <v>24510722219.026142</v>
      </c>
    </row>
    <row r="9" spans="1:7" s="16" customFormat="1" ht="38.25" customHeight="1" x14ac:dyDescent="0.25">
      <c r="A9" s="13" t="s">
        <v>4</v>
      </c>
      <c r="B9" s="14">
        <v>1268007992.4000001</v>
      </c>
      <c r="C9" s="15">
        <v>1209082552.5385799</v>
      </c>
    </row>
    <row r="10" spans="1:7" s="16" customFormat="1" ht="38.25" customHeight="1" x14ac:dyDescent="0.25">
      <c r="A10" s="13" t="s">
        <v>6</v>
      </c>
      <c r="B10" s="14">
        <v>898341260.66612697</v>
      </c>
      <c r="C10" s="15">
        <v>822971639.23589003</v>
      </c>
    </row>
    <row r="11" spans="1:7" s="9" customFormat="1" ht="38.25" customHeight="1" x14ac:dyDescent="0.25">
      <c r="A11" s="13" t="s">
        <v>7</v>
      </c>
      <c r="B11" s="14">
        <v>4133044906.6770902</v>
      </c>
      <c r="C11" s="15">
        <v>3263055575.1485748</v>
      </c>
      <c r="D11" s="35"/>
    </row>
    <row r="12" spans="1:7" x14ac:dyDescent="0.25">
      <c r="A12" s="25" t="s">
        <v>30</v>
      </c>
      <c r="B12" s="26">
        <f>SUM(B5:B11)</f>
        <v>35693244146.571587</v>
      </c>
      <c r="C12" s="26">
        <f>SUM(C5:C11)</f>
        <v>38865717330.006104</v>
      </c>
      <c r="F12" s="19"/>
    </row>
    <row r="13" spans="1:7" x14ac:dyDescent="0.25">
      <c r="A13" s="13" t="s">
        <v>8</v>
      </c>
      <c r="B13" s="22">
        <v>1560498494.9826255</v>
      </c>
      <c r="C13" s="22">
        <v>1580784153.050395</v>
      </c>
      <c r="E13" s="19"/>
      <c r="F13" s="19"/>
      <c r="G13" s="19"/>
    </row>
    <row r="14" spans="1:7" x14ac:dyDescent="0.25">
      <c r="A14" s="13" t="s">
        <v>9</v>
      </c>
      <c r="B14" s="22">
        <v>3353404474.449986</v>
      </c>
      <c r="C14" s="22">
        <v>5046612806.1174097</v>
      </c>
    </row>
    <row r="15" spans="1:7" x14ac:dyDescent="0.25">
      <c r="A15" s="13" t="s">
        <v>10</v>
      </c>
      <c r="B15" s="22">
        <v>9135877426.1465569</v>
      </c>
      <c r="C15" s="22">
        <v>8561934544.0694599</v>
      </c>
    </row>
    <row r="16" spans="1:7" x14ac:dyDescent="0.25">
      <c r="A16" s="23" t="s">
        <v>11</v>
      </c>
      <c r="B16" s="22">
        <v>1199792845.8384006</v>
      </c>
      <c r="C16" s="22">
        <v>1438129222.78179</v>
      </c>
    </row>
    <row r="17" spans="1:16" x14ac:dyDescent="0.25">
      <c r="A17" s="23" t="s">
        <v>12</v>
      </c>
      <c r="B17" s="22">
        <v>9366790474.0048733</v>
      </c>
      <c r="C17" s="22">
        <v>8955872923.6146812</v>
      </c>
    </row>
    <row r="18" spans="1:16" x14ac:dyDescent="0.25">
      <c r="A18" s="23" t="s">
        <v>13</v>
      </c>
      <c r="B18" s="22">
        <v>2881619656.270153</v>
      </c>
      <c r="C18" s="22">
        <v>4681607037.8621387</v>
      </c>
    </row>
    <row r="19" spans="1:16" x14ac:dyDescent="0.25">
      <c r="A19" s="23" t="s">
        <v>14</v>
      </c>
      <c r="B19" s="22">
        <v>3481161683.1680202</v>
      </c>
      <c r="C19" s="22">
        <v>3162696973.1326885</v>
      </c>
    </row>
    <row r="20" spans="1:16" x14ac:dyDescent="0.25">
      <c r="A20" s="25" t="s">
        <v>31</v>
      </c>
      <c r="B20" s="26">
        <f>SUM(B13:B19)</f>
        <v>30979145054.860611</v>
      </c>
      <c r="C20" s="26">
        <f>SUM(C13:C19)</f>
        <v>33427637660.628563</v>
      </c>
    </row>
    <row r="21" spans="1:16" x14ac:dyDescent="0.25">
      <c r="A21" s="25" t="s">
        <v>15</v>
      </c>
      <c r="B21" s="26">
        <v>4714099091.7109661</v>
      </c>
      <c r="C21" s="26">
        <v>5438079669.3775406</v>
      </c>
    </row>
    <row r="22" spans="1:16" x14ac:dyDescent="0.25">
      <c r="A22" s="25" t="s">
        <v>32</v>
      </c>
      <c r="B22" s="26">
        <f>+B21+B20</f>
        <v>35693244146.571579</v>
      </c>
      <c r="C22" s="26">
        <f>+C21+C20</f>
        <v>38865717330.006104</v>
      </c>
    </row>
    <row r="23" spans="1:16" x14ac:dyDescent="0.25">
      <c r="C23" s="20"/>
      <c r="D23" s="20"/>
    </row>
    <row r="24" spans="1:16" s="1" customFormat="1" x14ac:dyDescent="0.25">
      <c r="C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1" customFormat="1" x14ac:dyDescent="0.25">
      <c r="C25" s="20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1" customFormat="1" x14ac:dyDescent="0.25">
      <c r="B26" s="20"/>
      <c r="C26" s="20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s="1" customFormat="1" x14ac:dyDescent="0.25">
      <c r="C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s="1" customFormat="1" x14ac:dyDescent="0.25">
      <c r="C28" s="20"/>
      <c r="D28" s="2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s="1" customFormat="1" x14ac:dyDescent="0.25">
      <c r="C29" s="2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s="1" customFormat="1" x14ac:dyDescent="0.25">
      <c r="C30" s="2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s="1" customFormat="1" x14ac:dyDescent="0.25">
      <c r="C31" s="2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B2EA-73A4-4A79-A808-2562D815DF03}">
  <sheetPr>
    <pageSetUpPr fitToPage="1"/>
  </sheetPr>
  <dimension ref="A1:P23"/>
  <sheetViews>
    <sheetView view="pageBreakPreview" zoomScale="85" zoomScaleNormal="85" zoomScaleSheetLayoutView="85" workbookViewId="0">
      <pane xSplit="1" ySplit="3" topLeftCell="B4" activePane="bottomRight" state="frozen"/>
      <selection sqref="A1:C1"/>
      <selection pane="topRight" sqref="A1:C1"/>
      <selection pane="bottomLeft" sqref="A1:C1"/>
      <selection pane="bottomRight" activeCell="A23" sqref="A23"/>
    </sheetView>
  </sheetViews>
  <sheetFormatPr defaultRowHeight="18" x14ac:dyDescent="0.25"/>
  <cols>
    <col min="1" max="1" width="79" style="1" customWidth="1"/>
    <col min="2" max="3" width="24.1640625" style="1" customWidth="1"/>
    <col min="4" max="4" width="24.33203125" style="1" customWidth="1"/>
    <col min="5" max="5" width="24.6640625" style="4" customWidth="1"/>
    <col min="6" max="7" width="24.6640625" style="4" bestFit="1" customWidth="1"/>
    <col min="8" max="8" width="23.83203125" style="4" bestFit="1" customWidth="1"/>
    <col min="9" max="255" width="9.33203125" style="4"/>
    <col min="256" max="256" width="79" style="4" customWidth="1"/>
    <col min="257" max="257" width="24.83203125" style="4" customWidth="1"/>
    <col min="258" max="258" width="23.6640625" style="4" customWidth="1"/>
    <col min="259" max="260" width="24.83203125" style="4" customWidth="1"/>
    <col min="261" max="261" width="24.6640625" style="4" customWidth="1"/>
    <col min="262" max="263" width="24.6640625" style="4" bestFit="1" customWidth="1"/>
    <col min="264" max="264" width="23.83203125" style="4" bestFit="1" customWidth="1"/>
    <col min="265" max="511" width="9.33203125" style="4"/>
    <col min="512" max="512" width="79" style="4" customWidth="1"/>
    <col min="513" max="513" width="24.83203125" style="4" customWidth="1"/>
    <col min="514" max="514" width="23.6640625" style="4" customWidth="1"/>
    <col min="515" max="516" width="24.83203125" style="4" customWidth="1"/>
    <col min="517" max="517" width="24.6640625" style="4" customWidth="1"/>
    <col min="518" max="519" width="24.6640625" style="4" bestFit="1" customWidth="1"/>
    <col min="520" max="520" width="23.83203125" style="4" bestFit="1" customWidth="1"/>
    <col min="521" max="767" width="9.33203125" style="4"/>
    <col min="768" max="768" width="79" style="4" customWidth="1"/>
    <col min="769" max="769" width="24.83203125" style="4" customWidth="1"/>
    <col min="770" max="770" width="23.6640625" style="4" customWidth="1"/>
    <col min="771" max="772" width="24.83203125" style="4" customWidth="1"/>
    <col min="773" max="773" width="24.6640625" style="4" customWidth="1"/>
    <col min="774" max="775" width="24.6640625" style="4" bestFit="1" customWidth="1"/>
    <col min="776" max="776" width="23.83203125" style="4" bestFit="1" customWidth="1"/>
    <col min="777" max="1023" width="9.33203125" style="4"/>
    <col min="1024" max="1024" width="79" style="4" customWidth="1"/>
    <col min="1025" max="1025" width="24.83203125" style="4" customWidth="1"/>
    <col min="1026" max="1026" width="23.6640625" style="4" customWidth="1"/>
    <col min="1027" max="1028" width="24.83203125" style="4" customWidth="1"/>
    <col min="1029" max="1029" width="24.6640625" style="4" customWidth="1"/>
    <col min="1030" max="1031" width="24.6640625" style="4" bestFit="1" customWidth="1"/>
    <col min="1032" max="1032" width="23.83203125" style="4" bestFit="1" customWidth="1"/>
    <col min="1033" max="1279" width="9.33203125" style="4"/>
    <col min="1280" max="1280" width="79" style="4" customWidth="1"/>
    <col min="1281" max="1281" width="24.83203125" style="4" customWidth="1"/>
    <col min="1282" max="1282" width="23.6640625" style="4" customWidth="1"/>
    <col min="1283" max="1284" width="24.83203125" style="4" customWidth="1"/>
    <col min="1285" max="1285" width="24.6640625" style="4" customWidth="1"/>
    <col min="1286" max="1287" width="24.6640625" style="4" bestFit="1" customWidth="1"/>
    <col min="1288" max="1288" width="23.83203125" style="4" bestFit="1" customWidth="1"/>
    <col min="1289" max="1535" width="9.33203125" style="4"/>
    <col min="1536" max="1536" width="79" style="4" customWidth="1"/>
    <col min="1537" max="1537" width="24.83203125" style="4" customWidth="1"/>
    <col min="1538" max="1538" width="23.6640625" style="4" customWidth="1"/>
    <col min="1539" max="1540" width="24.83203125" style="4" customWidth="1"/>
    <col min="1541" max="1541" width="24.6640625" style="4" customWidth="1"/>
    <col min="1542" max="1543" width="24.6640625" style="4" bestFit="1" customWidth="1"/>
    <col min="1544" max="1544" width="23.83203125" style="4" bestFit="1" customWidth="1"/>
    <col min="1545" max="1791" width="9.33203125" style="4"/>
    <col min="1792" max="1792" width="79" style="4" customWidth="1"/>
    <col min="1793" max="1793" width="24.83203125" style="4" customWidth="1"/>
    <col min="1794" max="1794" width="23.6640625" style="4" customWidth="1"/>
    <col min="1795" max="1796" width="24.83203125" style="4" customWidth="1"/>
    <col min="1797" max="1797" width="24.6640625" style="4" customWidth="1"/>
    <col min="1798" max="1799" width="24.6640625" style="4" bestFit="1" customWidth="1"/>
    <col min="1800" max="1800" width="23.83203125" style="4" bestFit="1" customWidth="1"/>
    <col min="1801" max="2047" width="9.33203125" style="4"/>
    <col min="2048" max="2048" width="79" style="4" customWidth="1"/>
    <col min="2049" max="2049" width="24.83203125" style="4" customWidth="1"/>
    <col min="2050" max="2050" width="23.6640625" style="4" customWidth="1"/>
    <col min="2051" max="2052" width="24.83203125" style="4" customWidth="1"/>
    <col min="2053" max="2053" width="24.6640625" style="4" customWidth="1"/>
    <col min="2054" max="2055" width="24.6640625" style="4" bestFit="1" customWidth="1"/>
    <col min="2056" max="2056" width="23.83203125" style="4" bestFit="1" customWidth="1"/>
    <col min="2057" max="2303" width="9.33203125" style="4"/>
    <col min="2304" max="2304" width="79" style="4" customWidth="1"/>
    <col min="2305" max="2305" width="24.83203125" style="4" customWidth="1"/>
    <col min="2306" max="2306" width="23.6640625" style="4" customWidth="1"/>
    <col min="2307" max="2308" width="24.83203125" style="4" customWidth="1"/>
    <col min="2309" max="2309" width="24.6640625" style="4" customWidth="1"/>
    <col min="2310" max="2311" width="24.6640625" style="4" bestFit="1" customWidth="1"/>
    <col min="2312" max="2312" width="23.83203125" style="4" bestFit="1" customWidth="1"/>
    <col min="2313" max="2559" width="9.33203125" style="4"/>
    <col min="2560" max="2560" width="79" style="4" customWidth="1"/>
    <col min="2561" max="2561" width="24.83203125" style="4" customWidth="1"/>
    <col min="2562" max="2562" width="23.6640625" style="4" customWidth="1"/>
    <col min="2563" max="2564" width="24.83203125" style="4" customWidth="1"/>
    <col min="2565" max="2565" width="24.6640625" style="4" customWidth="1"/>
    <col min="2566" max="2567" width="24.6640625" style="4" bestFit="1" customWidth="1"/>
    <col min="2568" max="2568" width="23.83203125" style="4" bestFit="1" customWidth="1"/>
    <col min="2569" max="2815" width="9.33203125" style="4"/>
    <col min="2816" max="2816" width="79" style="4" customWidth="1"/>
    <col min="2817" max="2817" width="24.83203125" style="4" customWidth="1"/>
    <col min="2818" max="2818" width="23.6640625" style="4" customWidth="1"/>
    <col min="2819" max="2820" width="24.83203125" style="4" customWidth="1"/>
    <col min="2821" max="2821" width="24.6640625" style="4" customWidth="1"/>
    <col min="2822" max="2823" width="24.6640625" style="4" bestFit="1" customWidth="1"/>
    <col min="2824" max="2824" width="23.83203125" style="4" bestFit="1" customWidth="1"/>
    <col min="2825" max="3071" width="9.33203125" style="4"/>
    <col min="3072" max="3072" width="79" style="4" customWidth="1"/>
    <col min="3073" max="3073" width="24.83203125" style="4" customWidth="1"/>
    <col min="3074" max="3074" width="23.6640625" style="4" customWidth="1"/>
    <col min="3075" max="3076" width="24.83203125" style="4" customWidth="1"/>
    <col min="3077" max="3077" width="24.6640625" style="4" customWidth="1"/>
    <col min="3078" max="3079" width="24.6640625" style="4" bestFit="1" customWidth="1"/>
    <col min="3080" max="3080" width="23.83203125" style="4" bestFit="1" customWidth="1"/>
    <col min="3081" max="3327" width="9.33203125" style="4"/>
    <col min="3328" max="3328" width="79" style="4" customWidth="1"/>
    <col min="3329" max="3329" width="24.83203125" style="4" customWidth="1"/>
    <col min="3330" max="3330" width="23.6640625" style="4" customWidth="1"/>
    <col min="3331" max="3332" width="24.83203125" style="4" customWidth="1"/>
    <col min="3333" max="3333" width="24.6640625" style="4" customWidth="1"/>
    <col min="3334" max="3335" width="24.6640625" style="4" bestFit="1" customWidth="1"/>
    <col min="3336" max="3336" width="23.83203125" style="4" bestFit="1" customWidth="1"/>
    <col min="3337" max="3583" width="9.33203125" style="4"/>
    <col min="3584" max="3584" width="79" style="4" customWidth="1"/>
    <col min="3585" max="3585" width="24.83203125" style="4" customWidth="1"/>
    <col min="3586" max="3586" width="23.6640625" style="4" customWidth="1"/>
    <col min="3587" max="3588" width="24.83203125" style="4" customWidth="1"/>
    <col min="3589" max="3589" width="24.6640625" style="4" customWidth="1"/>
    <col min="3590" max="3591" width="24.6640625" style="4" bestFit="1" customWidth="1"/>
    <col min="3592" max="3592" width="23.83203125" style="4" bestFit="1" customWidth="1"/>
    <col min="3593" max="3839" width="9.33203125" style="4"/>
    <col min="3840" max="3840" width="79" style="4" customWidth="1"/>
    <col min="3841" max="3841" width="24.83203125" style="4" customWidth="1"/>
    <col min="3842" max="3842" width="23.6640625" style="4" customWidth="1"/>
    <col min="3843" max="3844" width="24.83203125" style="4" customWidth="1"/>
    <col min="3845" max="3845" width="24.6640625" style="4" customWidth="1"/>
    <col min="3846" max="3847" width="24.6640625" style="4" bestFit="1" customWidth="1"/>
    <col min="3848" max="3848" width="23.83203125" style="4" bestFit="1" customWidth="1"/>
    <col min="3849" max="4095" width="9.33203125" style="4"/>
    <col min="4096" max="4096" width="79" style="4" customWidth="1"/>
    <col min="4097" max="4097" width="24.83203125" style="4" customWidth="1"/>
    <col min="4098" max="4098" width="23.6640625" style="4" customWidth="1"/>
    <col min="4099" max="4100" width="24.83203125" style="4" customWidth="1"/>
    <col min="4101" max="4101" width="24.6640625" style="4" customWidth="1"/>
    <col min="4102" max="4103" width="24.6640625" style="4" bestFit="1" customWidth="1"/>
    <col min="4104" max="4104" width="23.83203125" style="4" bestFit="1" customWidth="1"/>
    <col min="4105" max="4351" width="9.33203125" style="4"/>
    <col min="4352" max="4352" width="79" style="4" customWidth="1"/>
    <col min="4353" max="4353" width="24.83203125" style="4" customWidth="1"/>
    <col min="4354" max="4354" width="23.6640625" style="4" customWidth="1"/>
    <col min="4355" max="4356" width="24.83203125" style="4" customWidth="1"/>
    <col min="4357" max="4357" width="24.6640625" style="4" customWidth="1"/>
    <col min="4358" max="4359" width="24.6640625" style="4" bestFit="1" customWidth="1"/>
    <col min="4360" max="4360" width="23.83203125" style="4" bestFit="1" customWidth="1"/>
    <col min="4361" max="4607" width="9.33203125" style="4"/>
    <col min="4608" max="4608" width="79" style="4" customWidth="1"/>
    <col min="4609" max="4609" width="24.83203125" style="4" customWidth="1"/>
    <col min="4610" max="4610" width="23.6640625" style="4" customWidth="1"/>
    <col min="4611" max="4612" width="24.83203125" style="4" customWidth="1"/>
    <col min="4613" max="4613" width="24.6640625" style="4" customWidth="1"/>
    <col min="4614" max="4615" width="24.6640625" style="4" bestFit="1" customWidth="1"/>
    <col min="4616" max="4616" width="23.83203125" style="4" bestFit="1" customWidth="1"/>
    <col min="4617" max="4863" width="9.33203125" style="4"/>
    <col min="4864" max="4864" width="79" style="4" customWidth="1"/>
    <col min="4865" max="4865" width="24.83203125" style="4" customWidth="1"/>
    <col min="4866" max="4866" width="23.6640625" style="4" customWidth="1"/>
    <col min="4867" max="4868" width="24.83203125" style="4" customWidth="1"/>
    <col min="4869" max="4869" width="24.6640625" style="4" customWidth="1"/>
    <col min="4870" max="4871" width="24.6640625" style="4" bestFit="1" customWidth="1"/>
    <col min="4872" max="4872" width="23.83203125" style="4" bestFit="1" customWidth="1"/>
    <col min="4873" max="5119" width="9.33203125" style="4"/>
    <col min="5120" max="5120" width="79" style="4" customWidth="1"/>
    <col min="5121" max="5121" width="24.83203125" style="4" customWidth="1"/>
    <col min="5122" max="5122" width="23.6640625" style="4" customWidth="1"/>
    <col min="5123" max="5124" width="24.83203125" style="4" customWidth="1"/>
    <col min="5125" max="5125" width="24.6640625" style="4" customWidth="1"/>
    <col min="5126" max="5127" width="24.6640625" style="4" bestFit="1" customWidth="1"/>
    <col min="5128" max="5128" width="23.83203125" style="4" bestFit="1" customWidth="1"/>
    <col min="5129" max="5375" width="9.33203125" style="4"/>
    <col min="5376" max="5376" width="79" style="4" customWidth="1"/>
    <col min="5377" max="5377" width="24.83203125" style="4" customWidth="1"/>
    <col min="5378" max="5378" width="23.6640625" style="4" customWidth="1"/>
    <col min="5379" max="5380" width="24.83203125" style="4" customWidth="1"/>
    <col min="5381" max="5381" width="24.6640625" style="4" customWidth="1"/>
    <col min="5382" max="5383" width="24.6640625" style="4" bestFit="1" customWidth="1"/>
    <col min="5384" max="5384" width="23.83203125" style="4" bestFit="1" customWidth="1"/>
    <col min="5385" max="5631" width="9.33203125" style="4"/>
    <col min="5632" max="5632" width="79" style="4" customWidth="1"/>
    <col min="5633" max="5633" width="24.83203125" style="4" customWidth="1"/>
    <col min="5634" max="5634" width="23.6640625" style="4" customWidth="1"/>
    <col min="5635" max="5636" width="24.83203125" style="4" customWidth="1"/>
    <col min="5637" max="5637" width="24.6640625" style="4" customWidth="1"/>
    <col min="5638" max="5639" width="24.6640625" style="4" bestFit="1" customWidth="1"/>
    <col min="5640" max="5640" width="23.83203125" style="4" bestFit="1" customWidth="1"/>
    <col min="5641" max="5887" width="9.33203125" style="4"/>
    <col min="5888" max="5888" width="79" style="4" customWidth="1"/>
    <col min="5889" max="5889" width="24.83203125" style="4" customWidth="1"/>
    <col min="5890" max="5890" width="23.6640625" style="4" customWidth="1"/>
    <col min="5891" max="5892" width="24.83203125" style="4" customWidth="1"/>
    <col min="5893" max="5893" width="24.6640625" style="4" customWidth="1"/>
    <col min="5894" max="5895" width="24.6640625" style="4" bestFit="1" customWidth="1"/>
    <col min="5896" max="5896" width="23.83203125" style="4" bestFit="1" customWidth="1"/>
    <col min="5897" max="6143" width="9.33203125" style="4"/>
    <col min="6144" max="6144" width="79" style="4" customWidth="1"/>
    <col min="6145" max="6145" width="24.83203125" style="4" customWidth="1"/>
    <col min="6146" max="6146" width="23.6640625" style="4" customWidth="1"/>
    <col min="6147" max="6148" width="24.83203125" style="4" customWidth="1"/>
    <col min="6149" max="6149" width="24.6640625" style="4" customWidth="1"/>
    <col min="6150" max="6151" width="24.6640625" style="4" bestFit="1" customWidth="1"/>
    <col min="6152" max="6152" width="23.83203125" style="4" bestFit="1" customWidth="1"/>
    <col min="6153" max="6399" width="9.33203125" style="4"/>
    <col min="6400" max="6400" width="79" style="4" customWidth="1"/>
    <col min="6401" max="6401" width="24.83203125" style="4" customWidth="1"/>
    <col min="6402" max="6402" width="23.6640625" style="4" customWidth="1"/>
    <col min="6403" max="6404" width="24.83203125" style="4" customWidth="1"/>
    <col min="6405" max="6405" width="24.6640625" style="4" customWidth="1"/>
    <col min="6406" max="6407" width="24.6640625" style="4" bestFit="1" customWidth="1"/>
    <col min="6408" max="6408" width="23.83203125" style="4" bestFit="1" customWidth="1"/>
    <col min="6409" max="6655" width="9.33203125" style="4"/>
    <col min="6656" max="6656" width="79" style="4" customWidth="1"/>
    <col min="6657" max="6657" width="24.83203125" style="4" customWidth="1"/>
    <col min="6658" max="6658" width="23.6640625" style="4" customWidth="1"/>
    <col min="6659" max="6660" width="24.83203125" style="4" customWidth="1"/>
    <col min="6661" max="6661" width="24.6640625" style="4" customWidth="1"/>
    <col min="6662" max="6663" width="24.6640625" style="4" bestFit="1" customWidth="1"/>
    <col min="6664" max="6664" width="23.83203125" style="4" bestFit="1" customWidth="1"/>
    <col min="6665" max="6911" width="9.33203125" style="4"/>
    <col min="6912" max="6912" width="79" style="4" customWidth="1"/>
    <col min="6913" max="6913" width="24.83203125" style="4" customWidth="1"/>
    <col min="6914" max="6914" width="23.6640625" style="4" customWidth="1"/>
    <col min="6915" max="6916" width="24.83203125" style="4" customWidth="1"/>
    <col min="6917" max="6917" width="24.6640625" style="4" customWidth="1"/>
    <col min="6918" max="6919" width="24.6640625" style="4" bestFit="1" customWidth="1"/>
    <col min="6920" max="6920" width="23.83203125" style="4" bestFit="1" customWidth="1"/>
    <col min="6921" max="7167" width="9.33203125" style="4"/>
    <col min="7168" max="7168" width="79" style="4" customWidth="1"/>
    <col min="7169" max="7169" width="24.83203125" style="4" customWidth="1"/>
    <col min="7170" max="7170" width="23.6640625" style="4" customWidth="1"/>
    <col min="7171" max="7172" width="24.83203125" style="4" customWidth="1"/>
    <col min="7173" max="7173" width="24.6640625" style="4" customWidth="1"/>
    <col min="7174" max="7175" width="24.6640625" style="4" bestFit="1" customWidth="1"/>
    <col min="7176" max="7176" width="23.83203125" style="4" bestFit="1" customWidth="1"/>
    <col min="7177" max="7423" width="9.33203125" style="4"/>
    <col min="7424" max="7424" width="79" style="4" customWidth="1"/>
    <col min="7425" max="7425" width="24.83203125" style="4" customWidth="1"/>
    <col min="7426" max="7426" width="23.6640625" style="4" customWidth="1"/>
    <col min="7427" max="7428" width="24.83203125" style="4" customWidth="1"/>
    <col min="7429" max="7429" width="24.6640625" style="4" customWidth="1"/>
    <col min="7430" max="7431" width="24.6640625" style="4" bestFit="1" customWidth="1"/>
    <col min="7432" max="7432" width="23.83203125" style="4" bestFit="1" customWidth="1"/>
    <col min="7433" max="7679" width="9.33203125" style="4"/>
    <col min="7680" max="7680" width="79" style="4" customWidth="1"/>
    <col min="7681" max="7681" width="24.83203125" style="4" customWidth="1"/>
    <col min="7682" max="7682" width="23.6640625" style="4" customWidth="1"/>
    <col min="7683" max="7684" width="24.83203125" style="4" customWidth="1"/>
    <col min="7685" max="7685" width="24.6640625" style="4" customWidth="1"/>
    <col min="7686" max="7687" width="24.6640625" style="4" bestFit="1" customWidth="1"/>
    <col min="7688" max="7688" width="23.83203125" style="4" bestFit="1" customWidth="1"/>
    <col min="7689" max="7935" width="9.33203125" style="4"/>
    <col min="7936" max="7936" width="79" style="4" customWidth="1"/>
    <col min="7937" max="7937" width="24.83203125" style="4" customWidth="1"/>
    <col min="7938" max="7938" width="23.6640625" style="4" customWidth="1"/>
    <col min="7939" max="7940" width="24.83203125" style="4" customWidth="1"/>
    <col min="7941" max="7941" width="24.6640625" style="4" customWidth="1"/>
    <col min="7942" max="7943" width="24.6640625" style="4" bestFit="1" customWidth="1"/>
    <col min="7944" max="7944" width="23.83203125" style="4" bestFit="1" customWidth="1"/>
    <col min="7945" max="8191" width="9.33203125" style="4"/>
    <col min="8192" max="8192" width="79" style="4" customWidth="1"/>
    <col min="8193" max="8193" width="24.83203125" style="4" customWidth="1"/>
    <col min="8194" max="8194" width="23.6640625" style="4" customWidth="1"/>
    <col min="8195" max="8196" width="24.83203125" style="4" customWidth="1"/>
    <col min="8197" max="8197" width="24.6640625" style="4" customWidth="1"/>
    <col min="8198" max="8199" width="24.6640625" style="4" bestFit="1" customWidth="1"/>
    <col min="8200" max="8200" width="23.83203125" style="4" bestFit="1" customWidth="1"/>
    <col min="8201" max="8447" width="9.33203125" style="4"/>
    <col min="8448" max="8448" width="79" style="4" customWidth="1"/>
    <col min="8449" max="8449" width="24.83203125" style="4" customWidth="1"/>
    <col min="8450" max="8450" width="23.6640625" style="4" customWidth="1"/>
    <col min="8451" max="8452" width="24.83203125" style="4" customWidth="1"/>
    <col min="8453" max="8453" width="24.6640625" style="4" customWidth="1"/>
    <col min="8454" max="8455" width="24.6640625" style="4" bestFit="1" customWidth="1"/>
    <col min="8456" max="8456" width="23.83203125" style="4" bestFit="1" customWidth="1"/>
    <col min="8457" max="8703" width="9.33203125" style="4"/>
    <col min="8704" max="8704" width="79" style="4" customWidth="1"/>
    <col min="8705" max="8705" width="24.83203125" style="4" customWidth="1"/>
    <col min="8706" max="8706" width="23.6640625" style="4" customWidth="1"/>
    <col min="8707" max="8708" width="24.83203125" style="4" customWidth="1"/>
    <col min="8709" max="8709" width="24.6640625" style="4" customWidth="1"/>
    <col min="8710" max="8711" width="24.6640625" style="4" bestFit="1" customWidth="1"/>
    <col min="8712" max="8712" width="23.83203125" style="4" bestFit="1" customWidth="1"/>
    <col min="8713" max="8959" width="9.33203125" style="4"/>
    <col min="8960" max="8960" width="79" style="4" customWidth="1"/>
    <col min="8961" max="8961" width="24.83203125" style="4" customWidth="1"/>
    <col min="8962" max="8962" width="23.6640625" style="4" customWidth="1"/>
    <col min="8963" max="8964" width="24.83203125" style="4" customWidth="1"/>
    <col min="8965" max="8965" width="24.6640625" style="4" customWidth="1"/>
    <col min="8966" max="8967" width="24.6640625" style="4" bestFit="1" customWidth="1"/>
    <col min="8968" max="8968" width="23.83203125" style="4" bestFit="1" customWidth="1"/>
    <col min="8969" max="9215" width="9.33203125" style="4"/>
    <col min="9216" max="9216" width="79" style="4" customWidth="1"/>
    <col min="9217" max="9217" width="24.83203125" style="4" customWidth="1"/>
    <col min="9218" max="9218" width="23.6640625" style="4" customWidth="1"/>
    <col min="9219" max="9220" width="24.83203125" style="4" customWidth="1"/>
    <col min="9221" max="9221" width="24.6640625" style="4" customWidth="1"/>
    <col min="9222" max="9223" width="24.6640625" style="4" bestFit="1" customWidth="1"/>
    <col min="9224" max="9224" width="23.83203125" style="4" bestFit="1" customWidth="1"/>
    <col min="9225" max="9471" width="9.33203125" style="4"/>
    <col min="9472" max="9472" width="79" style="4" customWidth="1"/>
    <col min="9473" max="9473" width="24.83203125" style="4" customWidth="1"/>
    <col min="9474" max="9474" width="23.6640625" style="4" customWidth="1"/>
    <col min="9475" max="9476" width="24.83203125" style="4" customWidth="1"/>
    <col min="9477" max="9477" width="24.6640625" style="4" customWidth="1"/>
    <col min="9478" max="9479" width="24.6640625" style="4" bestFit="1" customWidth="1"/>
    <col min="9480" max="9480" width="23.83203125" style="4" bestFit="1" customWidth="1"/>
    <col min="9481" max="9727" width="9.33203125" style="4"/>
    <col min="9728" max="9728" width="79" style="4" customWidth="1"/>
    <col min="9729" max="9729" width="24.83203125" style="4" customWidth="1"/>
    <col min="9730" max="9730" width="23.6640625" style="4" customWidth="1"/>
    <col min="9731" max="9732" width="24.83203125" style="4" customWidth="1"/>
    <col min="9733" max="9733" width="24.6640625" style="4" customWidth="1"/>
    <col min="9734" max="9735" width="24.6640625" style="4" bestFit="1" customWidth="1"/>
    <col min="9736" max="9736" width="23.83203125" style="4" bestFit="1" customWidth="1"/>
    <col min="9737" max="9983" width="9.33203125" style="4"/>
    <col min="9984" max="9984" width="79" style="4" customWidth="1"/>
    <col min="9985" max="9985" width="24.83203125" style="4" customWidth="1"/>
    <col min="9986" max="9986" width="23.6640625" style="4" customWidth="1"/>
    <col min="9987" max="9988" width="24.83203125" style="4" customWidth="1"/>
    <col min="9989" max="9989" width="24.6640625" style="4" customWidth="1"/>
    <col min="9990" max="9991" width="24.6640625" style="4" bestFit="1" customWidth="1"/>
    <col min="9992" max="9992" width="23.83203125" style="4" bestFit="1" customWidth="1"/>
    <col min="9993" max="10239" width="9.33203125" style="4"/>
    <col min="10240" max="10240" width="79" style="4" customWidth="1"/>
    <col min="10241" max="10241" width="24.83203125" style="4" customWidth="1"/>
    <col min="10242" max="10242" width="23.6640625" style="4" customWidth="1"/>
    <col min="10243" max="10244" width="24.83203125" style="4" customWidth="1"/>
    <col min="10245" max="10245" width="24.6640625" style="4" customWidth="1"/>
    <col min="10246" max="10247" width="24.6640625" style="4" bestFit="1" customWidth="1"/>
    <col min="10248" max="10248" width="23.83203125" style="4" bestFit="1" customWidth="1"/>
    <col min="10249" max="10495" width="9.33203125" style="4"/>
    <col min="10496" max="10496" width="79" style="4" customWidth="1"/>
    <col min="10497" max="10497" width="24.83203125" style="4" customWidth="1"/>
    <col min="10498" max="10498" width="23.6640625" style="4" customWidth="1"/>
    <col min="10499" max="10500" width="24.83203125" style="4" customWidth="1"/>
    <col min="10501" max="10501" width="24.6640625" style="4" customWidth="1"/>
    <col min="10502" max="10503" width="24.6640625" style="4" bestFit="1" customWidth="1"/>
    <col min="10504" max="10504" width="23.83203125" style="4" bestFit="1" customWidth="1"/>
    <col min="10505" max="10751" width="9.33203125" style="4"/>
    <col min="10752" max="10752" width="79" style="4" customWidth="1"/>
    <col min="10753" max="10753" width="24.83203125" style="4" customWidth="1"/>
    <col min="10754" max="10754" width="23.6640625" style="4" customWidth="1"/>
    <col min="10755" max="10756" width="24.83203125" style="4" customWidth="1"/>
    <col min="10757" max="10757" width="24.6640625" style="4" customWidth="1"/>
    <col min="10758" max="10759" width="24.6640625" style="4" bestFit="1" customWidth="1"/>
    <col min="10760" max="10760" width="23.83203125" style="4" bestFit="1" customWidth="1"/>
    <col min="10761" max="11007" width="9.33203125" style="4"/>
    <col min="11008" max="11008" width="79" style="4" customWidth="1"/>
    <col min="11009" max="11009" width="24.83203125" style="4" customWidth="1"/>
    <col min="11010" max="11010" width="23.6640625" style="4" customWidth="1"/>
    <col min="11011" max="11012" width="24.83203125" style="4" customWidth="1"/>
    <col min="11013" max="11013" width="24.6640625" style="4" customWidth="1"/>
    <col min="11014" max="11015" width="24.6640625" style="4" bestFit="1" customWidth="1"/>
    <col min="11016" max="11016" width="23.83203125" style="4" bestFit="1" customWidth="1"/>
    <col min="11017" max="11263" width="9.33203125" style="4"/>
    <col min="11264" max="11264" width="79" style="4" customWidth="1"/>
    <col min="11265" max="11265" width="24.83203125" style="4" customWidth="1"/>
    <col min="11266" max="11266" width="23.6640625" style="4" customWidth="1"/>
    <col min="11267" max="11268" width="24.83203125" style="4" customWidth="1"/>
    <col min="11269" max="11269" width="24.6640625" style="4" customWidth="1"/>
    <col min="11270" max="11271" width="24.6640625" style="4" bestFit="1" customWidth="1"/>
    <col min="11272" max="11272" width="23.83203125" style="4" bestFit="1" customWidth="1"/>
    <col min="11273" max="11519" width="9.33203125" style="4"/>
    <col min="11520" max="11520" width="79" style="4" customWidth="1"/>
    <col min="11521" max="11521" width="24.83203125" style="4" customWidth="1"/>
    <col min="11522" max="11522" width="23.6640625" style="4" customWidth="1"/>
    <col min="11523" max="11524" width="24.83203125" style="4" customWidth="1"/>
    <col min="11525" max="11525" width="24.6640625" style="4" customWidth="1"/>
    <col min="11526" max="11527" width="24.6640625" style="4" bestFit="1" customWidth="1"/>
    <col min="11528" max="11528" width="23.83203125" style="4" bestFit="1" customWidth="1"/>
    <col min="11529" max="11775" width="9.33203125" style="4"/>
    <col min="11776" max="11776" width="79" style="4" customWidth="1"/>
    <col min="11777" max="11777" width="24.83203125" style="4" customWidth="1"/>
    <col min="11778" max="11778" width="23.6640625" style="4" customWidth="1"/>
    <col min="11779" max="11780" width="24.83203125" style="4" customWidth="1"/>
    <col min="11781" max="11781" width="24.6640625" style="4" customWidth="1"/>
    <col min="11782" max="11783" width="24.6640625" style="4" bestFit="1" customWidth="1"/>
    <col min="11784" max="11784" width="23.83203125" style="4" bestFit="1" customWidth="1"/>
    <col min="11785" max="12031" width="9.33203125" style="4"/>
    <col min="12032" max="12032" width="79" style="4" customWidth="1"/>
    <col min="12033" max="12033" width="24.83203125" style="4" customWidth="1"/>
    <col min="12034" max="12034" width="23.6640625" style="4" customWidth="1"/>
    <col min="12035" max="12036" width="24.83203125" style="4" customWidth="1"/>
    <col min="12037" max="12037" width="24.6640625" style="4" customWidth="1"/>
    <col min="12038" max="12039" width="24.6640625" style="4" bestFit="1" customWidth="1"/>
    <col min="12040" max="12040" width="23.83203125" style="4" bestFit="1" customWidth="1"/>
    <col min="12041" max="12287" width="9.33203125" style="4"/>
    <col min="12288" max="12288" width="79" style="4" customWidth="1"/>
    <col min="12289" max="12289" width="24.83203125" style="4" customWidth="1"/>
    <col min="12290" max="12290" width="23.6640625" style="4" customWidth="1"/>
    <col min="12291" max="12292" width="24.83203125" style="4" customWidth="1"/>
    <col min="12293" max="12293" width="24.6640625" style="4" customWidth="1"/>
    <col min="12294" max="12295" width="24.6640625" style="4" bestFit="1" customWidth="1"/>
    <col min="12296" max="12296" width="23.83203125" style="4" bestFit="1" customWidth="1"/>
    <col min="12297" max="12543" width="9.33203125" style="4"/>
    <col min="12544" max="12544" width="79" style="4" customWidth="1"/>
    <col min="12545" max="12545" width="24.83203125" style="4" customWidth="1"/>
    <col min="12546" max="12546" width="23.6640625" style="4" customWidth="1"/>
    <col min="12547" max="12548" width="24.83203125" style="4" customWidth="1"/>
    <col min="12549" max="12549" width="24.6640625" style="4" customWidth="1"/>
    <col min="12550" max="12551" width="24.6640625" style="4" bestFit="1" customWidth="1"/>
    <col min="12552" max="12552" width="23.83203125" style="4" bestFit="1" customWidth="1"/>
    <col min="12553" max="12799" width="9.33203125" style="4"/>
    <col min="12800" max="12800" width="79" style="4" customWidth="1"/>
    <col min="12801" max="12801" width="24.83203125" style="4" customWidth="1"/>
    <col min="12802" max="12802" width="23.6640625" style="4" customWidth="1"/>
    <col min="12803" max="12804" width="24.83203125" style="4" customWidth="1"/>
    <col min="12805" max="12805" width="24.6640625" style="4" customWidth="1"/>
    <col min="12806" max="12807" width="24.6640625" style="4" bestFit="1" customWidth="1"/>
    <col min="12808" max="12808" width="23.83203125" style="4" bestFit="1" customWidth="1"/>
    <col min="12809" max="13055" width="9.33203125" style="4"/>
    <col min="13056" max="13056" width="79" style="4" customWidth="1"/>
    <col min="13057" max="13057" width="24.83203125" style="4" customWidth="1"/>
    <col min="13058" max="13058" width="23.6640625" style="4" customWidth="1"/>
    <col min="13059" max="13060" width="24.83203125" style="4" customWidth="1"/>
    <col min="13061" max="13061" width="24.6640625" style="4" customWidth="1"/>
    <col min="13062" max="13063" width="24.6640625" style="4" bestFit="1" customWidth="1"/>
    <col min="13064" max="13064" width="23.83203125" style="4" bestFit="1" customWidth="1"/>
    <col min="13065" max="13311" width="9.33203125" style="4"/>
    <col min="13312" max="13312" width="79" style="4" customWidth="1"/>
    <col min="13313" max="13313" width="24.83203125" style="4" customWidth="1"/>
    <col min="13314" max="13314" width="23.6640625" style="4" customWidth="1"/>
    <col min="13315" max="13316" width="24.83203125" style="4" customWidth="1"/>
    <col min="13317" max="13317" width="24.6640625" style="4" customWidth="1"/>
    <col min="13318" max="13319" width="24.6640625" style="4" bestFit="1" customWidth="1"/>
    <col min="13320" max="13320" width="23.83203125" style="4" bestFit="1" customWidth="1"/>
    <col min="13321" max="13567" width="9.33203125" style="4"/>
    <col min="13568" max="13568" width="79" style="4" customWidth="1"/>
    <col min="13569" max="13569" width="24.83203125" style="4" customWidth="1"/>
    <col min="13570" max="13570" width="23.6640625" style="4" customWidth="1"/>
    <col min="13571" max="13572" width="24.83203125" style="4" customWidth="1"/>
    <col min="13573" max="13573" width="24.6640625" style="4" customWidth="1"/>
    <col min="13574" max="13575" width="24.6640625" style="4" bestFit="1" customWidth="1"/>
    <col min="13576" max="13576" width="23.83203125" style="4" bestFit="1" customWidth="1"/>
    <col min="13577" max="13823" width="9.33203125" style="4"/>
    <col min="13824" max="13824" width="79" style="4" customWidth="1"/>
    <col min="13825" max="13825" width="24.83203125" style="4" customWidth="1"/>
    <col min="13826" max="13826" width="23.6640625" style="4" customWidth="1"/>
    <col min="13827" max="13828" width="24.83203125" style="4" customWidth="1"/>
    <col min="13829" max="13829" width="24.6640625" style="4" customWidth="1"/>
    <col min="13830" max="13831" width="24.6640625" style="4" bestFit="1" customWidth="1"/>
    <col min="13832" max="13832" width="23.83203125" style="4" bestFit="1" customWidth="1"/>
    <col min="13833" max="14079" width="9.33203125" style="4"/>
    <col min="14080" max="14080" width="79" style="4" customWidth="1"/>
    <col min="14081" max="14081" width="24.83203125" style="4" customWidth="1"/>
    <col min="14082" max="14082" width="23.6640625" style="4" customWidth="1"/>
    <col min="14083" max="14084" width="24.83203125" style="4" customWidth="1"/>
    <col min="14085" max="14085" width="24.6640625" style="4" customWidth="1"/>
    <col min="14086" max="14087" width="24.6640625" style="4" bestFit="1" customWidth="1"/>
    <col min="14088" max="14088" width="23.83203125" style="4" bestFit="1" customWidth="1"/>
    <col min="14089" max="14335" width="9.33203125" style="4"/>
    <col min="14336" max="14336" width="79" style="4" customWidth="1"/>
    <col min="14337" max="14337" width="24.83203125" style="4" customWidth="1"/>
    <col min="14338" max="14338" width="23.6640625" style="4" customWidth="1"/>
    <col min="14339" max="14340" width="24.83203125" style="4" customWidth="1"/>
    <col min="14341" max="14341" width="24.6640625" style="4" customWidth="1"/>
    <col min="14342" max="14343" width="24.6640625" style="4" bestFit="1" customWidth="1"/>
    <col min="14344" max="14344" width="23.83203125" style="4" bestFit="1" customWidth="1"/>
    <col min="14345" max="14591" width="9.33203125" style="4"/>
    <col min="14592" max="14592" width="79" style="4" customWidth="1"/>
    <col min="14593" max="14593" width="24.83203125" style="4" customWidth="1"/>
    <col min="14594" max="14594" width="23.6640625" style="4" customWidth="1"/>
    <col min="14595" max="14596" width="24.83203125" style="4" customWidth="1"/>
    <col min="14597" max="14597" width="24.6640625" style="4" customWidth="1"/>
    <col min="14598" max="14599" width="24.6640625" style="4" bestFit="1" customWidth="1"/>
    <col min="14600" max="14600" width="23.83203125" style="4" bestFit="1" customWidth="1"/>
    <col min="14601" max="14847" width="9.33203125" style="4"/>
    <col min="14848" max="14848" width="79" style="4" customWidth="1"/>
    <col min="14849" max="14849" width="24.83203125" style="4" customWidth="1"/>
    <col min="14850" max="14850" width="23.6640625" style="4" customWidth="1"/>
    <col min="14851" max="14852" width="24.83203125" style="4" customWidth="1"/>
    <col min="14853" max="14853" width="24.6640625" style="4" customWidth="1"/>
    <col min="14854" max="14855" width="24.6640625" style="4" bestFit="1" customWidth="1"/>
    <col min="14856" max="14856" width="23.83203125" style="4" bestFit="1" customWidth="1"/>
    <col min="14857" max="15103" width="9.33203125" style="4"/>
    <col min="15104" max="15104" width="79" style="4" customWidth="1"/>
    <col min="15105" max="15105" width="24.83203125" style="4" customWidth="1"/>
    <col min="15106" max="15106" width="23.6640625" style="4" customWidth="1"/>
    <col min="15107" max="15108" width="24.83203125" style="4" customWidth="1"/>
    <col min="15109" max="15109" width="24.6640625" style="4" customWidth="1"/>
    <col min="15110" max="15111" width="24.6640625" style="4" bestFit="1" customWidth="1"/>
    <col min="15112" max="15112" width="23.83203125" style="4" bestFit="1" customWidth="1"/>
    <col min="15113" max="15359" width="9.33203125" style="4"/>
    <col min="15360" max="15360" width="79" style="4" customWidth="1"/>
    <col min="15361" max="15361" width="24.83203125" style="4" customWidth="1"/>
    <col min="15362" max="15362" width="23.6640625" style="4" customWidth="1"/>
    <col min="15363" max="15364" width="24.83203125" style="4" customWidth="1"/>
    <col min="15365" max="15365" width="24.6640625" style="4" customWidth="1"/>
    <col min="15366" max="15367" width="24.6640625" style="4" bestFit="1" customWidth="1"/>
    <col min="15368" max="15368" width="23.83203125" style="4" bestFit="1" customWidth="1"/>
    <col min="15369" max="15615" width="9.33203125" style="4"/>
    <col min="15616" max="15616" width="79" style="4" customWidth="1"/>
    <col min="15617" max="15617" width="24.83203125" style="4" customWidth="1"/>
    <col min="15618" max="15618" width="23.6640625" style="4" customWidth="1"/>
    <col min="15619" max="15620" width="24.83203125" style="4" customWidth="1"/>
    <col min="15621" max="15621" width="24.6640625" style="4" customWidth="1"/>
    <col min="15622" max="15623" width="24.6640625" style="4" bestFit="1" customWidth="1"/>
    <col min="15624" max="15624" width="23.83203125" style="4" bestFit="1" customWidth="1"/>
    <col min="15625" max="15871" width="9.33203125" style="4"/>
    <col min="15872" max="15872" width="79" style="4" customWidth="1"/>
    <col min="15873" max="15873" width="24.83203125" style="4" customWidth="1"/>
    <col min="15874" max="15874" width="23.6640625" style="4" customWidth="1"/>
    <col min="15875" max="15876" width="24.83203125" style="4" customWidth="1"/>
    <col min="15877" max="15877" width="24.6640625" style="4" customWidth="1"/>
    <col min="15878" max="15879" width="24.6640625" style="4" bestFit="1" customWidth="1"/>
    <col min="15880" max="15880" width="23.83203125" style="4" bestFit="1" customWidth="1"/>
    <col min="15881" max="16127" width="9.33203125" style="4"/>
    <col min="16128" max="16128" width="79" style="4" customWidth="1"/>
    <col min="16129" max="16129" width="24.83203125" style="4" customWidth="1"/>
    <col min="16130" max="16130" width="23.6640625" style="4" customWidth="1"/>
    <col min="16131" max="16132" width="24.83203125" style="4" customWidth="1"/>
    <col min="16133" max="16133" width="24.6640625" style="4" customWidth="1"/>
    <col min="16134" max="16135" width="24.6640625" style="4" bestFit="1" customWidth="1"/>
    <col min="16136" max="16136" width="23.83203125" style="4" bestFit="1" customWidth="1"/>
    <col min="16137" max="16384" width="9.33203125" style="4"/>
  </cols>
  <sheetData>
    <row r="1" spans="1:4" s="1" customFormat="1" ht="42" customHeight="1" x14ac:dyDescent="0.2">
      <c r="A1" s="33" t="s">
        <v>87</v>
      </c>
      <c r="B1" s="33"/>
      <c r="C1" s="33"/>
      <c r="D1" s="34"/>
    </row>
    <row r="2" spans="1:4" ht="17.25" customHeight="1" x14ac:dyDescent="0.25">
      <c r="C2" s="3" t="s">
        <v>0</v>
      </c>
      <c r="D2" s="3"/>
    </row>
    <row r="3" spans="1:4" ht="54.75" customHeight="1" x14ac:dyDescent="0.25">
      <c r="A3" s="5" t="s">
        <v>1</v>
      </c>
      <c r="B3" s="6" t="s">
        <v>89</v>
      </c>
      <c r="C3" s="6" t="s">
        <v>90</v>
      </c>
    </row>
    <row r="4" spans="1:4" x14ac:dyDescent="0.25">
      <c r="A4" s="7">
        <v>1</v>
      </c>
      <c r="B4" s="7">
        <v>2</v>
      </c>
      <c r="C4" s="8">
        <v>3</v>
      </c>
    </row>
    <row r="5" spans="1:4" s="12" customFormat="1" ht="24" customHeight="1" x14ac:dyDescent="0.25">
      <c r="A5" s="27" t="s">
        <v>20</v>
      </c>
      <c r="B5" s="22">
        <v>1252275977.110142</v>
      </c>
      <c r="C5" s="18">
        <v>1241554578.86902</v>
      </c>
    </row>
    <row r="6" spans="1:4" s="12" customFormat="1" x14ac:dyDescent="0.25">
      <c r="A6" s="27" t="s">
        <v>19</v>
      </c>
      <c r="B6" s="17">
        <v>891891556.61653614</v>
      </c>
      <c r="C6" s="18">
        <v>963775974.49715018</v>
      </c>
    </row>
    <row r="7" spans="1:4" s="9" customFormat="1" ht="24" customHeight="1" x14ac:dyDescent="0.25">
      <c r="A7" s="28" t="s">
        <v>18</v>
      </c>
      <c r="B7" s="29">
        <f>+B5-B6</f>
        <v>360384420.49360585</v>
      </c>
      <c r="C7" s="29">
        <f>+C5-C6</f>
        <v>277778604.3718698</v>
      </c>
    </row>
    <row r="8" spans="1:4" s="9" customFormat="1" x14ac:dyDescent="0.25">
      <c r="A8" s="21" t="s">
        <v>17</v>
      </c>
      <c r="B8" s="22">
        <v>318334873.24455136</v>
      </c>
      <c r="C8" s="22">
        <v>137948101.8524</v>
      </c>
    </row>
    <row r="9" spans="1:4" s="16" customFormat="1" ht="38.25" customHeight="1" x14ac:dyDescent="0.25">
      <c r="A9" s="30" t="s">
        <v>16</v>
      </c>
      <c r="B9" s="31">
        <f>+B7-B8</f>
        <v>42049547.249054492</v>
      </c>
      <c r="C9" s="31">
        <f>+C7-C8</f>
        <v>139830502.5194698</v>
      </c>
    </row>
    <row r="10" spans="1:4" s="16" customFormat="1" ht="38.25" customHeight="1" x14ac:dyDescent="0.25">
      <c r="A10" s="30" t="s">
        <v>21</v>
      </c>
      <c r="B10" s="31">
        <v>134399800.36523375</v>
      </c>
      <c r="C10" s="31">
        <v>146680459.61956924</v>
      </c>
    </row>
    <row r="11" spans="1:4" x14ac:dyDescent="0.25">
      <c r="A11" s="30" t="s">
        <v>22</v>
      </c>
      <c r="B11" s="29">
        <v>412569975</v>
      </c>
      <c r="C11" s="29">
        <v>230494796.62035</v>
      </c>
    </row>
    <row r="12" spans="1:4" x14ac:dyDescent="0.25">
      <c r="A12" s="23" t="s">
        <v>23</v>
      </c>
      <c r="B12" s="22">
        <v>55409481.890664048</v>
      </c>
      <c r="C12" s="22">
        <v>34286366.210519999</v>
      </c>
    </row>
    <row r="13" spans="1:4" x14ac:dyDescent="0.25">
      <c r="A13" s="23" t="s">
        <v>25</v>
      </c>
      <c r="B13" s="22">
        <v>357023479</v>
      </c>
      <c r="C13" s="22">
        <v>196123648.60411</v>
      </c>
    </row>
    <row r="14" spans="1:4" x14ac:dyDescent="0.25">
      <c r="A14" s="23" t="s">
        <v>24</v>
      </c>
      <c r="B14" s="22">
        <v>0</v>
      </c>
      <c r="C14" s="22">
        <v>0</v>
      </c>
    </row>
    <row r="15" spans="1:4" x14ac:dyDescent="0.25">
      <c r="A15" s="24" t="s">
        <v>26</v>
      </c>
      <c r="B15" s="22">
        <v>137014.10933593626</v>
      </c>
      <c r="C15" s="22">
        <v>84781.805719999989</v>
      </c>
    </row>
    <row r="16" spans="1:4" x14ac:dyDescent="0.25">
      <c r="A16" s="32" t="s">
        <v>35</v>
      </c>
      <c r="B16" s="29">
        <v>406745609</v>
      </c>
      <c r="C16" s="29">
        <v>260528210.72951996</v>
      </c>
    </row>
    <row r="17" spans="1:16" x14ac:dyDescent="0.25">
      <c r="A17" s="24" t="s">
        <v>27</v>
      </c>
      <c r="B17" s="22">
        <v>266427767</v>
      </c>
      <c r="C17" s="22">
        <v>190921669.84786999</v>
      </c>
    </row>
    <row r="18" spans="1:16" x14ac:dyDescent="0.25">
      <c r="A18" s="24" t="s">
        <v>28</v>
      </c>
      <c r="B18" s="22">
        <v>140317842</v>
      </c>
      <c r="C18" s="22">
        <v>69606540.881649971</v>
      </c>
    </row>
    <row r="19" spans="1:16" x14ac:dyDescent="0.25">
      <c r="A19" s="25" t="s">
        <v>29</v>
      </c>
      <c r="B19" s="29">
        <f>(+B21+B20)</f>
        <v>180962373.2415933</v>
      </c>
      <c r="C19" s="29">
        <f>(+C21+C20)</f>
        <v>164505405.33378011</v>
      </c>
    </row>
    <row r="20" spans="1:16" x14ac:dyDescent="0.25">
      <c r="A20" s="24" t="s">
        <v>34</v>
      </c>
      <c r="B20" s="22">
        <v>25334732.283515096</v>
      </c>
      <c r="C20" s="22">
        <v>8260502.6792200003</v>
      </c>
    </row>
    <row r="21" spans="1:16" x14ac:dyDescent="0.25">
      <c r="A21" s="32" t="s">
        <v>33</v>
      </c>
      <c r="B21" s="29">
        <v>155627640.95807821</v>
      </c>
      <c r="C21" s="29">
        <v>156244902.65456012</v>
      </c>
    </row>
    <row r="22" spans="1:16" s="1" customFormat="1" x14ac:dyDescent="0.25">
      <c r="C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s="1" customFormat="1" x14ac:dyDescent="0.25">
      <c r="C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F3B6-1537-4DF7-A9E8-2A5464BADC9E}">
  <sheetPr>
    <pageSetUpPr fitToPage="1"/>
  </sheetPr>
  <dimension ref="A1:O39"/>
  <sheetViews>
    <sheetView view="pageBreakPreview" zoomScale="85" zoomScaleNormal="85" zoomScaleSheetLayoutView="85" workbookViewId="0">
      <pane xSplit="1" ySplit="3" topLeftCell="B4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91</v>
      </c>
      <c r="B1" s="33"/>
      <c r="C1" s="33"/>
    </row>
    <row r="2" spans="1:5" ht="17.25" customHeight="1" x14ac:dyDescent="0.25">
      <c r="B2" s="2"/>
      <c r="C2" s="3" t="s">
        <v>83</v>
      </c>
    </row>
    <row r="3" spans="1:5" ht="54.75" customHeight="1" x14ac:dyDescent="0.25">
      <c r="A3" s="5" t="s">
        <v>82</v>
      </c>
      <c r="B3" s="6" t="s">
        <v>92</v>
      </c>
      <c r="C3" s="6" t="s">
        <v>93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10" t="s">
        <v>36</v>
      </c>
      <c r="B5" s="11">
        <v>808187214.47281003</v>
      </c>
      <c r="C5" s="11">
        <v>1168105480.8852265</v>
      </c>
    </row>
    <row r="6" spans="1:5" s="12" customFormat="1" x14ac:dyDescent="0.25">
      <c r="A6" s="13" t="s">
        <v>37</v>
      </c>
      <c r="B6" s="11">
        <v>982907195.70954001</v>
      </c>
      <c r="C6" s="11">
        <v>224784914.86955708</v>
      </c>
    </row>
    <row r="7" spans="1:5" s="9" customFormat="1" ht="24" customHeight="1" x14ac:dyDescent="0.25">
      <c r="A7" s="21" t="s">
        <v>38</v>
      </c>
      <c r="B7" s="22">
        <v>5078995924.4869404</v>
      </c>
      <c r="C7" s="22">
        <v>3380860231.4139614</v>
      </c>
    </row>
    <row r="8" spans="1:5" s="9" customFormat="1" x14ac:dyDescent="0.25">
      <c r="A8" s="21" t="s">
        <v>39</v>
      </c>
      <c r="B8" s="22">
        <v>3539224629.5988007</v>
      </c>
      <c r="C8" s="22">
        <v>2513566260.6956544</v>
      </c>
    </row>
    <row r="9" spans="1:5" s="16" customFormat="1" ht="38.25" customHeight="1" x14ac:dyDescent="0.25">
      <c r="A9" s="13" t="s">
        <v>40</v>
      </c>
      <c r="B9" s="15">
        <v>24228071252.956654</v>
      </c>
      <c r="C9" s="15">
        <v>38099633699.06868</v>
      </c>
    </row>
    <row r="10" spans="1:5" s="16" customFormat="1" ht="38.25" customHeight="1" x14ac:dyDescent="0.25">
      <c r="A10" s="13" t="s">
        <v>41</v>
      </c>
      <c r="B10" s="15">
        <v>0</v>
      </c>
      <c r="C10" s="14">
        <v>0</v>
      </c>
    </row>
    <row r="11" spans="1:5" s="16" customFormat="1" ht="38.25" customHeight="1" x14ac:dyDescent="0.25">
      <c r="A11" s="13" t="s">
        <v>42</v>
      </c>
      <c r="B11" s="15">
        <v>1232590673.16694</v>
      </c>
      <c r="C11" s="14">
        <v>967442200.65956342</v>
      </c>
    </row>
    <row r="12" spans="1:5" s="9" customFormat="1" ht="38.25" customHeight="1" x14ac:dyDescent="0.25">
      <c r="A12" s="13" t="s">
        <v>43</v>
      </c>
      <c r="B12" s="15">
        <v>2297753739.7672801</v>
      </c>
      <c r="C12" s="14">
        <v>1234599218.0212736</v>
      </c>
    </row>
    <row r="13" spans="1:5" x14ac:dyDescent="0.25">
      <c r="A13" s="25" t="s">
        <v>44</v>
      </c>
      <c r="B13" s="26">
        <v>38167730630.158966</v>
      </c>
      <c r="C13" s="26">
        <v>47588992005.613907</v>
      </c>
      <c r="E13" s="19"/>
    </row>
    <row r="14" spans="1:5" x14ac:dyDescent="0.25">
      <c r="A14" s="13" t="s">
        <v>45</v>
      </c>
      <c r="B14" s="22">
        <v>2256778133.6604295</v>
      </c>
      <c r="C14" s="22">
        <v>1977726825.0478272</v>
      </c>
    </row>
    <row r="15" spans="1:5" x14ac:dyDescent="0.25">
      <c r="A15" s="13" t="s">
        <v>46</v>
      </c>
      <c r="B15" s="22">
        <v>3955879263.2174702</v>
      </c>
      <c r="C15" s="22">
        <v>2932457488.1345119</v>
      </c>
    </row>
    <row r="16" spans="1:5" x14ac:dyDescent="0.25">
      <c r="A16" s="13" t="s">
        <v>47</v>
      </c>
      <c r="B16" s="22">
        <v>9028522288.6779099</v>
      </c>
      <c r="C16" s="22">
        <v>10698796675.361145</v>
      </c>
    </row>
    <row r="17" spans="1:15" x14ac:dyDescent="0.25">
      <c r="A17" s="23" t="s">
        <v>48</v>
      </c>
      <c r="B17" s="22">
        <v>1509722755.8060501</v>
      </c>
      <c r="C17" s="22">
        <v>3668265564.1163502</v>
      </c>
    </row>
    <row r="18" spans="1:15" x14ac:dyDescent="0.25">
      <c r="A18" s="23" t="s">
        <v>49</v>
      </c>
      <c r="B18" s="22">
        <v>10134940802.74398</v>
      </c>
      <c r="C18" s="22">
        <v>13534629784.056274</v>
      </c>
    </row>
    <row r="19" spans="1:15" x14ac:dyDescent="0.25">
      <c r="A19" s="23" t="s">
        <v>50</v>
      </c>
      <c r="B19" s="22">
        <v>4764091132.0145302</v>
      </c>
      <c r="C19" s="22">
        <v>6696417822.1911926</v>
      </c>
    </row>
    <row r="20" spans="1:15" x14ac:dyDescent="0.25">
      <c r="A20" s="23" t="s">
        <v>51</v>
      </c>
      <c r="B20" s="22">
        <v>1248362358.63431</v>
      </c>
      <c r="C20" s="22">
        <v>977682634.65216589</v>
      </c>
    </row>
    <row r="21" spans="1:15" x14ac:dyDescent="0.25">
      <c r="A21" s="25" t="s">
        <v>52</v>
      </c>
      <c r="B21" s="26">
        <v>32898296734.754681</v>
      </c>
      <c r="C21" s="26">
        <v>40485976793.559471</v>
      </c>
    </row>
    <row r="22" spans="1:15" x14ac:dyDescent="0.25">
      <c r="A22" s="23" t="s">
        <v>53</v>
      </c>
      <c r="B22" s="22">
        <v>5689083510.3240004</v>
      </c>
      <c r="C22" s="22">
        <v>4986792500.1890001</v>
      </c>
    </row>
    <row r="23" spans="1:15" x14ac:dyDescent="0.25">
      <c r="A23" s="23" t="s">
        <v>54</v>
      </c>
      <c r="B23" s="22">
        <v>941881.96500000008</v>
      </c>
      <c r="C23" s="22">
        <v>941881.96499999997</v>
      </c>
    </row>
    <row r="24" spans="1:15" x14ac:dyDescent="0.25">
      <c r="A24" s="23" t="s">
        <v>55</v>
      </c>
      <c r="B24" s="22">
        <v>1121199630.7114601</v>
      </c>
      <c r="C24" s="22">
        <v>1121877943.5038002</v>
      </c>
    </row>
    <row r="25" spans="1:15" x14ac:dyDescent="0.25">
      <c r="A25" s="23" t="s">
        <v>56</v>
      </c>
      <c r="B25" s="22">
        <v>-1541791127.59618</v>
      </c>
      <c r="C25" s="22">
        <v>993402886.39664042</v>
      </c>
    </row>
    <row r="26" spans="1:15" x14ac:dyDescent="0.25">
      <c r="A26" s="23" t="s">
        <v>57</v>
      </c>
      <c r="B26" s="22">
        <v>0</v>
      </c>
      <c r="C26" s="22">
        <v>0</v>
      </c>
    </row>
    <row r="27" spans="1:15" x14ac:dyDescent="0.25">
      <c r="A27" s="23" t="s">
        <v>58</v>
      </c>
      <c r="B27" s="22">
        <v>-2044820851.0608101</v>
      </c>
      <c r="C27" s="22">
        <v>-56453302.911363803</v>
      </c>
    </row>
    <row r="28" spans="1:15" x14ac:dyDescent="0.25">
      <c r="A28" s="23" t="s">
        <v>59</v>
      </c>
      <c r="B28" s="22">
        <v>503029723.46463001</v>
      </c>
      <c r="C28" s="22">
        <v>1049856189.3080043</v>
      </c>
    </row>
    <row r="29" spans="1:15" x14ac:dyDescent="0.25">
      <c r="A29" s="25" t="s">
        <v>60</v>
      </c>
      <c r="B29" s="26">
        <v>5269433895.4042807</v>
      </c>
      <c r="C29" s="26">
        <v>7103015212.0544415</v>
      </c>
    </row>
    <row r="30" spans="1:15" x14ac:dyDescent="0.25">
      <c r="A30" s="25" t="s">
        <v>60</v>
      </c>
      <c r="B30" s="26">
        <v>38167730630.158958</v>
      </c>
      <c r="C30" s="26">
        <v>47588992005.613914</v>
      </c>
    </row>
    <row r="32" spans="1:15" s="1" customFormat="1" x14ac:dyDescent="0.25">
      <c r="B32" s="20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s="1" customFormat="1" x14ac:dyDescent="0.25">
      <c r="B33" s="20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s="1" customFormat="1" x14ac:dyDescent="0.25">
      <c r="B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s="1" customFormat="1" x14ac:dyDescent="0.25">
      <c r="B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s="1" customFormat="1" x14ac:dyDescent="0.25">
      <c r="B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s="1" customFormat="1" x14ac:dyDescent="0.25">
      <c r="B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s="1" customFormat="1" x14ac:dyDescent="0.25">
      <c r="B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s="1" customFormat="1" x14ac:dyDescent="0.25">
      <c r="B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DA9C-CDBF-47C2-80A6-6DA6A37EE0DA}">
  <sheetPr>
    <pageSetUpPr fitToPage="1"/>
  </sheetPr>
  <dimension ref="A1:O29"/>
  <sheetViews>
    <sheetView view="pageBreakPreview" zoomScale="85" zoomScaleNormal="85" zoomScaleSheetLayoutView="85" workbookViewId="0">
      <pane xSplit="1" ySplit="3" topLeftCell="B4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86</v>
      </c>
      <c r="B1" s="33"/>
      <c r="C1" s="33"/>
    </row>
    <row r="2" spans="1:5" ht="17.25" customHeight="1" x14ac:dyDescent="0.25">
      <c r="B2" s="2"/>
      <c r="C2" s="3" t="s">
        <v>83</v>
      </c>
    </row>
    <row r="3" spans="1:5" ht="54.75" customHeight="1" x14ac:dyDescent="0.25">
      <c r="A3" s="5" t="s">
        <v>81</v>
      </c>
      <c r="B3" s="6" t="s">
        <v>84</v>
      </c>
      <c r="C3" s="6" t="s">
        <v>85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27" t="s">
        <v>61</v>
      </c>
      <c r="B5" s="18">
        <v>6755286033.7947903</v>
      </c>
      <c r="C5" s="22">
        <v>5242553820.4166317</v>
      </c>
    </row>
    <row r="6" spans="1:5" s="12" customFormat="1" x14ac:dyDescent="0.25">
      <c r="A6" s="27" t="s">
        <v>62</v>
      </c>
      <c r="B6" s="18">
        <v>5530952042.3909597</v>
      </c>
      <c r="C6" s="17">
        <v>2925118518.5737877</v>
      </c>
    </row>
    <row r="7" spans="1:5" s="9" customFormat="1" ht="24" customHeight="1" x14ac:dyDescent="0.25">
      <c r="A7" s="28" t="s">
        <v>77</v>
      </c>
      <c r="B7" s="29">
        <v>1224333991.4038305</v>
      </c>
      <c r="C7" s="29">
        <v>2317435301.842844</v>
      </c>
    </row>
    <row r="8" spans="1:5" s="9" customFormat="1" x14ac:dyDescent="0.25">
      <c r="A8" s="21" t="s">
        <v>63</v>
      </c>
      <c r="B8" s="22">
        <v>1429434886.9472499</v>
      </c>
      <c r="C8" s="22">
        <v>843447238.64880073</v>
      </c>
    </row>
    <row r="9" spans="1:5" s="16" customFormat="1" ht="38.25" customHeight="1" x14ac:dyDescent="0.25">
      <c r="A9" s="30" t="s">
        <v>64</v>
      </c>
      <c r="B9" s="31">
        <v>-205100895.54341936</v>
      </c>
      <c r="C9" s="31">
        <v>1473988063.1940432</v>
      </c>
    </row>
    <row r="10" spans="1:5" s="16" customFormat="1" ht="38.25" customHeight="1" x14ac:dyDescent="0.25">
      <c r="A10" s="30" t="s">
        <v>21</v>
      </c>
      <c r="B10" s="31">
        <v>3186797429.9375401</v>
      </c>
      <c r="C10" s="31">
        <v>1870710478.0727191</v>
      </c>
    </row>
    <row r="11" spans="1:5" s="16" customFormat="1" ht="38.25" customHeight="1" x14ac:dyDescent="0.25">
      <c r="A11" s="24" t="s">
        <v>69</v>
      </c>
      <c r="B11" s="11">
        <v>320887824.95903999</v>
      </c>
      <c r="C11" s="11">
        <v>572264656.97174001</v>
      </c>
    </row>
    <row r="12" spans="1:5" s="9" customFormat="1" ht="38.25" customHeight="1" x14ac:dyDescent="0.25">
      <c r="A12" s="24" t="s">
        <v>68</v>
      </c>
      <c r="B12" s="11">
        <v>1136027097.2715399</v>
      </c>
      <c r="C12" s="11">
        <v>307275585.12457597</v>
      </c>
    </row>
    <row r="13" spans="1:5" x14ac:dyDescent="0.25">
      <c r="A13" s="24" t="s">
        <v>67</v>
      </c>
      <c r="B13" s="11">
        <v>0</v>
      </c>
      <c r="C13" s="11">
        <v>0</v>
      </c>
      <c r="E13" s="19"/>
    </row>
    <row r="14" spans="1:5" x14ac:dyDescent="0.25">
      <c r="A14" s="24" t="s">
        <v>66</v>
      </c>
      <c r="B14" s="11">
        <v>142263930.41813999</v>
      </c>
      <c r="C14" s="11">
        <v>2000000</v>
      </c>
    </row>
    <row r="15" spans="1:5" x14ac:dyDescent="0.25">
      <c r="A15" s="24" t="s">
        <v>65</v>
      </c>
      <c r="B15" s="11">
        <v>1587618577.2888203</v>
      </c>
      <c r="C15" s="11">
        <v>989170235.97640324</v>
      </c>
    </row>
    <row r="16" spans="1:5" x14ac:dyDescent="0.25">
      <c r="A16" s="30" t="s">
        <v>70</v>
      </c>
      <c r="B16" s="29">
        <v>1167238376.7588599</v>
      </c>
      <c r="C16" s="29">
        <v>745334465.73075294</v>
      </c>
    </row>
    <row r="17" spans="1:15" x14ac:dyDescent="0.25">
      <c r="A17" s="23" t="s">
        <v>71</v>
      </c>
      <c r="B17" s="22">
        <v>184662117.07699999</v>
      </c>
      <c r="C17" s="22">
        <v>446819822.46258903</v>
      </c>
    </row>
    <row r="18" spans="1:15" x14ac:dyDescent="0.25">
      <c r="A18" s="23" t="s">
        <v>68</v>
      </c>
      <c r="B18" s="22">
        <v>982332748.22265005</v>
      </c>
      <c r="C18" s="22">
        <v>289948509.58478987</v>
      </c>
    </row>
    <row r="19" spans="1:15" x14ac:dyDescent="0.25">
      <c r="A19" s="23" t="s">
        <v>72</v>
      </c>
      <c r="B19" s="22">
        <v>0</v>
      </c>
      <c r="C19" s="22">
        <v>0</v>
      </c>
    </row>
    <row r="20" spans="1:15" x14ac:dyDescent="0.25">
      <c r="A20" s="24" t="s">
        <v>65</v>
      </c>
      <c r="B20" s="22">
        <v>243511.45921</v>
      </c>
      <c r="C20" s="22">
        <v>8566133.6833740007</v>
      </c>
    </row>
    <row r="21" spans="1:15" x14ac:dyDescent="0.25">
      <c r="A21" s="25" t="s">
        <v>73</v>
      </c>
      <c r="B21" s="26">
        <v>1814458157.6352608</v>
      </c>
      <c r="C21" s="26">
        <v>2599364075.5360093</v>
      </c>
    </row>
    <row r="22" spans="1:15" x14ac:dyDescent="0.25">
      <c r="A22" s="32" t="s">
        <v>74</v>
      </c>
      <c r="B22" s="29">
        <v>1282193798.4570899</v>
      </c>
      <c r="C22" s="29">
        <v>1295080406.1062496</v>
      </c>
    </row>
    <row r="23" spans="1:15" x14ac:dyDescent="0.25">
      <c r="A23" s="24" t="s">
        <v>75</v>
      </c>
      <c r="B23" s="22">
        <v>908449458.67478001</v>
      </c>
      <c r="C23" s="22">
        <v>911830970.10748243</v>
      </c>
    </row>
    <row r="24" spans="1:15" x14ac:dyDescent="0.25">
      <c r="A24" s="24" t="s">
        <v>76</v>
      </c>
      <c r="B24" s="22">
        <v>373744339.78231001</v>
      </c>
      <c r="C24" s="22">
        <v>383249435.99876708</v>
      </c>
    </row>
    <row r="25" spans="1:15" x14ac:dyDescent="0.25">
      <c r="A25" s="25" t="s">
        <v>78</v>
      </c>
      <c r="B25" s="29">
        <v>532264359.17817092</v>
      </c>
      <c r="C25" s="29">
        <v>1304283669.4297597</v>
      </c>
    </row>
    <row r="26" spans="1:15" x14ac:dyDescent="0.25">
      <c r="A26" s="24" t="s">
        <v>79</v>
      </c>
      <c r="B26" s="22">
        <v>29234635.713539999</v>
      </c>
      <c r="C26" s="22">
        <v>254335315.53880352</v>
      </c>
    </row>
    <row r="27" spans="1:15" x14ac:dyDescent="0.25">
      <c r="A27" s="32" t="s">
        <v>80</v>
      </c>
      <c r="B27" s="29">
        <v>503029723.4646309</v>
      </c>
      <c r="C27" s="29">
        <v>1049948353.8909562</v>
      </c>
    </row>
    <row r="28" spans="1:15" s="1" customFormat="1" x14ac:dyDescent="0.25">
      <c r="B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1" customFormat="1" x14ac:dyDescent="0.25">
      <c r="B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1 (2)</vt:lpstr>
      <vt:lpstr>2 (2)</vt:lpstr>
      <vt:lpstr>'1'!Область_печати</vt:lpstr>
      <vt:lpstr>'1 (2)'!Область_печати</vt:lpstr>
      <vt:lpstr>'2'!Область_печати</vt:lpstr>
      <vt:lpstr>'2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user54-169 Odilov Farrux</dc:creator>
  <cp:lastModifiedBy>Farruh Odilov</cp:lastModifiedBy>
  <dcterms:created xsi:type="dcterms:W3CDTF">2023-01-24T09:41:37Z</dcterms:created>
  <dcterms:modified xsi:type="dcterms:W3CDTF">2026-04-10T13:47:01Z</dcterms:modified>
</cp:coreProperties>
</file>