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7 - уй+авто\2025\III\"/>
    </mc:Choice>
  </mc:AlternateContent>
  <xr:revisionPtr revIDLastSave="0" documentId="8_{B17DC0DA-975C-46CC-87D0-23073B90B835}" xr6:coauthVersionLast="47" xr6:coauthVersionMax="47" xr10:uidLastSave="{00000000-0000-0000-0000-000000000000}"/>
  <bookViews>
    <workbookView xWindow="3930" yWindow="3930" windowWidth="21600" windowHeight="11385" xr2:uid="{3DF0D2D6-9ADB-4BDB-90C0-4A0D2EADCC92}"/>
  </bookViews>
  <sheets>
    <sheet name="16-ilova avto -2025-III " sheetId="1" r:id="rId1"/>
  </sheets>
  <definedNames>
    <definedName name="_xlnm._FilterDatabase" localSheetId="0" hidden="1">'16-ilova avto -2025-III '!$A$9:$K$150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0" i="1" l="1"/>
  <c r="H150" i="1"/>
  <c r="G136" i="1"/>
  <c r="G130" i="1"/>
  <c r="G112" i="1"/>
  <c r="G111" i="1"/>
  <c r="G94" i="1"/>
  <c r="G93" i="1"/>
  <c r="G88" i="1"/>
  <c r="G64" i="1"/>
  <c r="G150" i="1" s="1"/>
</calcChain>
</file>

<file path=xl/sharedStrings.xml><?xml version="1.0" encoding="utf-8"?>
<sst xmlns="http://schemas.openxmlformats.org/spreadsheetml/2006/main" count="356" uniqueCount="306">
  <si>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енгил автомобиллар тўғрисида 2025 йил 1 октябрь ҳолатига</t>
  </si>
  <si>
    <t>МАЪЛУМОТЛАР</t>
  </si>
  <si>
    <t>T/r</t>
  </si>
  <si>
    <t>Rusumi</t>
  </si>
  <si>
    <t>Davlat raqami</t>
  </si>
  <si>
    <t>Ishlab chiqarilgan yili</t>
  </si>
  <si>
    <t>Balansga olingan vaqti</t>
  </si>
  <si>
    <t>Soni</t>
  </si>
  <si>
    <t>Balansga olingan vaqtdagi qiymati</t>
  </si>
  <si>
    <t>Saqlash xarajatlari</t>
  </si>
  <si>
    <t>Jihozlash xarajatlari</t>
  </si>
  <si>
    <t>БХО/БХМ номлари</t>
  </si>
  <si>
    <t>(aniq sanasi)</t>
  </si>
  <si>
    <t>(dona)</t>
  </si>
  <si>
    <t>(ming so‘mda)</t>
  </si>
  <si>
    <t>Hisobot davrida harakatlangan masofa</t>
  </si>
  <si>
    <t>Jami harakatlan-gan masofa</t>
  </si>
  <si>
    <t xml:space="preserve">	Malibu2 - МАЛИБУ-2 MALBDB 9AT</t>
  </si>
  <si>
    <t>01 860 AAA</t>
  </si>
  <si>
    <t>Амалиёт бошқармаси 750</t>
  </si>
  <si>
    <t>Damas-2 - STYLE PLUS</t>
  </si>
  <si>
    <t>01 094 YNA</t>
  </si>
  <si>
    <t xml:space="preserve">	Damas-2 - STYLE PLUS</t>
  </si>
  <si>
    <t>01 097 YNA</t>
  </si>
  <si>
    <t xml:space="preserve">	EQUINOX - EQUINOX - AT 3 LT AW</t>
  </si>
  <si>
    <t>01 101 LDA</t>
  </si>
  <si>
    <t>01 101 NDA</t>
  </si>
  <si>
    <t>Chevrolet Tracker</t>
  </si>
  <si>
    <t>01 308 YNA</t>
  </si>
  <si>
    <t>01 350 YNA</t>
  </si>
  <si>
    <t>01 357 YNA</t>
  </si>
  <si>
    <t>01 453 YNA</t>
  </si>
  <si>
    <t>01 471 YNA</t>
  </si>
  <si>
    <t>01 502 YNA</t>
  </si>
  <si>
    <t>01 512 YNA</t>
  </si>
  <si>
    <t>01 527 YNA</t>
  </si>
  <si>
    <t>01 704 OFA</t>
  </si>
  <si>
    <t>01 774 YNA</t>
  </si>
  <si>
    <t>01 680 ENA</t>
  </si>
  <si>
    <t>BYD CHAZOR</t>
  </si>
  <si>
    <t>01 109 YMA</t>
  </si>
  <si>
    <t>05.04.2024</t>
  </si>
  <si>
    <t>TRACKER-2 TRK PREMIER PLUS</t>
  </si>
  <si>
    <t>01 285 TLA</t>
  </si>
  <si>
    <t>27.12.2023</t>
  </si>
  <si>
    <t>TRACKER-2 TRK Premier PLUS</t>
  </si>
  <si>
    <t>01 084 SLA</t>
  </si>
  <si>
    <t>29.02.2024</t>
  </si>
  <si>
    <t>Malibu-2MALBDB2TL</t>
  </si>
  <si>
    <t>01 495 GNA</t>
  </si>
  <si>
    <t>14.10.2020</t>
  </si>
  <si>
    <t>Электромобил BYD Chazor DM-i</t>
  </si>
  <si>
    <t>01 827 KLA</t>
  </si>
  <si>
    <t>27.09.2023</t>
  </si>
  <si>
    <t>01 829 KLA</t>
  </si>
  <si>
    <t>MALIBU -2</t>
  </si>
  <si>
    <t>01 202 DLA</t>
  </si>
  <si>
    <t>25.10.2023</t>
  </si>
  <si>
    <t>Автомашина NEXIA 3 AV-OPTIMUM PLUS</t>
  </si>
  <si>
    <t>01 446 YGA</t>
  </si>
  <si>
    <t>11.05.2020</t>
  </si>
  <si>
    <t>01 830 KLA</t>
  </si>
  <si>
    <t>MALIBU-2 Mosaic Black Metallic LSY*230622385</t>
  </si>
  <si>
    <t>01 101 UHA</t>
  </si>
  <si>
    <t>10.12.2024</t>
  </si>
  <si>
    <t>MALIBU -2   2.0л АТ LT C3ULTG кузов №L1ZA69X9LB301462 Цвет GB0 Двигатель №183190763</t>
  </si>
  <si>
    <t>01 101 MDA</t>
  </si>
  <si>
    <t>20.09.2019</t>
  </si>
  <si>
    <t>Нексия 3</t>
  </si>
  <si>
    <t>01 643 CGA</t>
  </si>
  <si>
    <t>08.04.2019</t>
  </si>
  <si>
    <t>Nexia-3</t>
  </si>
  <si>
    <t>01 642 CGA</t>
  </si>
  <si>
    <t>10.04.2019</t>
  </si>
  <si>
    <t>Damas-2 DLX</t>
  </si>
  <si>
    <t>01 561 CGA</t>
  </si>
  <si>
    <t>29.03.2019</t>
  </si>
  <si>
    <t>NEXIA 3 (LT AE3 AK5 C60 CL4 D75 DL6 QI1 RRL T3N UQ4) XWBTF69V1JA054224, B15D2111822077GRXX0315, GAZ 20.08.2018Г</t>
  </si>
  <si>
    <t>01 879 QFA</t>
  </si>
  <si>
    <t>30.08.2018</t>
  </si>
  <si>
    <t xml:space="preserve">	LACETTI L-ELEGANT/AT PLUS - автомашинаLACETTI L-ELEGANT/AT</t>
  </si>
  <si>
    <t>40 405 QBA</t>
  </si>
  <si>
    <t>Кукон</t>
  </si>
  <si>
    <t>Автомобил - Damas-2 D2</t>
  </si>
  <si>
    <t>40 873 SBA</t>
  </si>
  <si>
    <t>Маргилон</t>
  </si>
  <si>
    <t xml:space="preserve">	Lacetti Gentra - Lacetti L-Elegant/AT Plus</t>
  </si>
  <si>
    <t>40 003 QBA</t>
  </si>
  <si>
    <t xml:space="preserve">	Damas-2</t>
  </si>
  <si>
    <t>60 155 XAA</t>
  </si>
  <si>
    <t>Андижон</t>
  </si>
  <si>
    <t xml:space="preserve">	Damas-2 - DAMAS-2D2 STYLE PLUS</t>
  </si>
  <si>
    <t>60 159 ZBA</t>
  </si>
  <si>
    <t>Captiva 5</t>
  </si>
  <si>
    <t>60 573 ECA</t>
  </si>
  <si>
    <t>LACETTI L-ELEGANT/AT PLUS</t>
  </si>
  <si>
    <t>60 040 ZAA</t>
  </si>
  <si>
    <t>Хужаобод</t>
  </si>
  <si>
    <t>Lacetti Gentra - Lacetti L-Elegant/AT PLUS</t>
  </si>
  <si>
    <t>60 012 АВА</t>
  </si>
  <si>
    <t>Кургонтепа</t>
  </si>
  <si>
    <t xml:space="preserve">	Damas-2 - DAMAS-2 D2 (Дамас делюкс пас.)</t>
  </si>
  <si>
    <t>90 863 WAA</t>
  </si>
  <si>
    <t>Хонка</t>
  </si>
  <si>
    <t>LACETTI L-ELEGANT/AT PLUS - Lacetti-Elegant/AT Plus</t>
  </si>
  <si>
    <t>90 937 BBA</t>
  </si>
  <si>
    <t>Хива</t>
  </si>
  <si>
    <t xml:space="preserve">	Damas-2 - DAMAS-2 D2 (Дамас делюкс)</t>
  </si>
  <si>
    <t>90 072 DBA</t>
  </si>
  <si>
    <t>Lacetti Gentra - LACETTI L-ELEGANT/AT PLUS</t>
  </si>
  <si>
    <t>40 590 RBA</t>
  </si>
  <si>
    <t>Фаргона</t>
  </si>
  <si>
    <t xml:space="preserve">	Damas-2 - Дамас автомашинаси</t>
  </si>
  <si>
    <t>40 912 SBA</t>
  </si>
  <si>
    <t>LACETTI (1.5)(LI15-15) 2018 г.</t>
  </si>
  <si>
    <t>40 051 FAA</t>
  </si>
  <si>
    <t>Damas-2 - Дамас автомашинаси</t>
  </si>
  <si>
    <t>40 603 LCA</t>
  </si>
  <si>
    <t xml:space="preserve">	Chevrolet Onix - Premier 2 turbo</t>
  </si>
  <si>
    <t>40 582 KCA</t>
  </si>
  <si>
    <t xml:space="preserve">	Captiva 5 -</t>
  </si>
  <si>
    <t>40 596 KCA</t>
  </si>
  <si>
    <t>LACETTI L-ELEGANT/AT PLUS - LACETTI L-ELEGANT/AT PLUS</t>
  </si>
  <si>
    <t>01 771 CJA</t>
  </si>
  <si>
    <t>Нурафшон</t>
  </si>
  <si>
    <t xml:space="preserve">	Damas-2 - D2(Дамас Делюкс пассажирский)</t>
  </si>
  <si>
    <t>10 841 GBA</t>
  </si>
  <si>
    <t xml:space="preserve">	LACETTI L-ELEGANT/AT PLUS - LACETTI L-ELEGANT/AT PLUS</t>
  </si>
  <si>
    <t>01 703 UBA</t>
  </si>
  <si>
    <t xml:space="preserve">	Damas-2 - D2 Дамас Делюкс пассажирский</t>
  </si>
  <si>
    <t>01 746 GHA</t>
  </si>
  <si>
    <t>Damas-2 - D2</t>
  </si>
  <si>
    <t>10 922 GBA</t>
  </si>
  <si>
    <t>Damas-2 - DAMAS-2 D2 STYLE PLU</t>
  </si>
  <si>
    <t>01 908 YMA</t>
  </si>
  <si>
    <t>Captiva 5 -</t>
  </si>
  <si>
    <t>10 931 ADA</t>
  </si>
  <si>
    <t>10 876 AAA</t>
  </si>
  <si>
    <t>Янгийул</t>
  </si>
  <si>
    <t xml:space="preserve">	Damas-2 - DAMAS-2 D2 (Дамас Делюкс)</t>
  </si>
  <si>
    <t>10 683 YBA</t>
  </si>
  <si>
    <t xml:space="preserve">	Lasetti (Jentra) </t>
  </si>
  <si>
    <t>10 194 CCA</t>
  </si>
  <si>
    <t>Охангарон</t>
  </si>
  <si>
    <t>Damas (UZG B60)</t>
  </si>
  <si>
    <t>10 588 SBA</t>
  </si>
  <si>
    <t xml:space="preserve">	LACETTI L-ELEGANT/AT PLUS</t>
  </si>
  <si>
    <t>80 964 AAA</t>
  </si>
  <si>
    <t>Бухоро</t>
  </si>
  <si>
    <t xml:space="preserve">	автомашину LACETTI(1.5) (L15-15) GAZ Summit White</t>
  </si>
  <si>
    <t>80 218 XBA</t>
  </si>
  <si>
    <t>80 971 GCA</t>
  </si>
  <si>
    <t xml:space="preserve">	Damas-2 - Дамас автомашина</t>
  </si>
  <si>
    <t>80 527 AKA</t>
  </si>
  <si>
    <t xml:space="preserve">	LACETTI L-ELEGANT/AT PLUS - автомашина</t>
  </si>
  <si>
    <t>80 171 UAA</t>
  </si>
  <si>
    <t>Когон</t>
  </si>
  <si>
    <t>25 404 RAA</t>
  </si>
  <si>
    <t>Жиззах</t>
  </si>
  <si>
    <t>Lacetti 1.5 № 01227ZFA</t>
  </si>
  <si>
    <t>25 792 XAA</t>
  </si>
  <si>
    <t xml:space="preserve">	Damas-2 - D2 (Дамас люкс пассажирский)</t>
  </si>
  <si>
    <t>25 485 RAA</t>
  </si>
  <si>
    <t xml:space="preserve">	Damas-2 - Damas-2</t>
  </si>
  <si>
    <t>25 657 YAA</t>
  </si>
  <si>
    <t>25 602 ZAA</t>
  </si>
  <si>
    <t>Lacetti Gentra - LACETTI L3-15G</t>
  </si>
  <si>
    <t>25 079 RAA</t>
  </si>
  <si>
    <t>Янгиобод</t>
  </si>
  <si>
    <t>NEXIA 3 (LT AE3 AK5 C60 CL4 D75 DL6 QI1 RRL T3N UQ4) XWBTF69V1JA054230, B15D212182207GRXX0443, GAZ 20.08.2018Г</t>
  </si>
  <si>
    <t>25 285 QAA</t>
  </si>
  <si>
    <t>80 090 JBA</t>
  </si>
  <si>
    <t>Галаосиё</t>
  </si>
  <si>
    <t xml:space="preserve">	Damas-2 DLX</t>
  </si>
  <si>
    <t>80 612 CBA</t>
  </si>
  <si>
    <t xml:space="preserve">	LACETTI L-ELEGANT/AT PLUS 2021</t>
  </si>
  <si>
    <t>85 219 AAA</t>
  </si>
  <si>
    <t>Навоий</t>
  </si>
  <si>
    <t xml:space="preserve">	Damas-2 - D2 Summit White (GAZ)</t>
  </si>
  <si>
    <t>85 228 WAA</t>
  </si>
  <si>
    <t xml:space="preserve">	LACETTI(1.5)(L15-15) автомашинаси</t>
  </si>
  <si>
    <t>85 090 KAA</t>
  </si>
  <si>
    <t xml:space="preserve">	Damas-2 - Дамас</t>
  </si>
  <si>
    <t>85 420 KBA</t>
  </si>
  <si>
    <t>Chevrolet Onix - Premier 2 turbo</t>
  </si>
  <si>
    <t>85 549 KBA</t>
  </si>
  <si>
    <t>85 539 KBA</t>
  </si>
  <si>
    <t xml:space="preserve">	Бошқа асосий воситалар - Автомашина</t>
  </si>
  <si>
    <t>70 715 QBA</t>
  </si>
  <si>
    <t>Карши</t>
  </si>
  <si>
    <t>Бошқа асосий воситалар - Lasetti L-Style AT (Black Met</t>
  </si>
  <si>
    <t>70 472 TBA</t>
  </si>
  <si>
    <t>70 471 TBA</t>
  </si>
  <si>
    <t>70 014 КАА</t>
  </si>
  <si>
    <t>70 043 TBA</t>
  </si>
  <si>
    <t>70 581 ZBA</t>
  </si>
  <si>
    <t>70 592 ZBA</t>
  </si>
  <si>
    <t xml:space="preserve">	Lacetti L-OPTIMA AT Summit White (Gaz)</t>
  </si>
  <si>
    <t>50 779 SBA</t>
  </si>
  <si>
    <t>Наманган</t>
  </si>
  <si>
    <t>DAMAS-2 D (Дамас Делюкс пассажирский СТГ )</t>
  </si>
  <si>
    <t>50 093 FBA</t>
  </si>
  <si>
    <t>50 779 TBA</t>
  </si>
  <si>
    <t>50 572 YBA</t>
  </si>
  <si>
    <t>COBALT GX -Style AT</t>
  </si>
  <si>
    <t>30 715 PBA</t>
  </si>
  <si>
    <t>Самарканд</t>
  </si>
  <si>
    <t xml:space="preserve">	Damas-2 - Damas -2 D2</t>
  </si>
  <si>
    <t>30 372 KBA</t>
  </si>
  <si>
    <t xml:space="preserve">	Lacetti Gentra - LACETTI L ELEGANT /AT PLUS</t>
  </si>
  <si>
    <t>30 042 SAA</t>
  </si>
  <si>
    <t xml:space="preserve">	Lacetti (1.5)(L3-15)хизмат автомашинаси</t>
  </si>
  <si>
    <t>30 042 KBA</t>
  </si>
  <si>
    <t xml:space="preserve">	Damas-2 - DAMAS-2 D2 STYLEPLUS</t>
  </si>
  <si>
    <t>30 380 SBA</t>
  </si>
  <si>
    <t>30 580 ВСА</t>
  </si>
  <si>
    <t>30 584 ВСА</t>
  </si>
  <si>
    <t>LACETTI -SUMMIT WHITE(GAZ) а/т</t>
  </si>
  <si>
    <t>01 970 FXA</t>
  </si>
  <si>
    <t>Тошкент</t>
  </si>
  <si>
    <t xml:space="preserve">	DAMAS-2(D2)</t>
  </si>
  <si>
    <t>01 752 FVA</t>
  </si>
  <si>
    <t xml:space="preserve">	LACETTI/2 01 704 OFA</t>
  </si>
  <si>
    <t xml:space="preserve">	Damas-2 - Дамас-2 (Тошкент ХБ)</t>
  </si>
  <si>
    <t>01 830 YMA</t>
  </si>
  <si>
    <t>01 701 DNA</t>
  </si>
  <si>
    <t>01 504 EMA</t>
  </si>
  <si>
    <t>L-ELEGANT/AT PLUS</t>
  </si>
  <si>
    <t>50 870 BBA</t>
  </si>
  <si>
    <t>Поп</t>
  </si>
  <si>
    <t>50 026 TBA</t>
  </si>
  <si>
    <t>Учкургон</t>
  </si>
  <si>
    <t xml:space="preserve">	DAMAS-2 D2</t>
  </si>
  <si>
    <t>50 024 TBA</t>
  </si>
  <si>
    <t>Lasetti L-Elegant/AT Plus цветGB0 счет справка ААВ 0997877</t>
  </si>
  <si>
    <t>01 705 XGA</t>
  </si>
  <si>
    <t>Сергели</t>
  </si>
  <si>
    <t xml:space="preserve">	Damas-2 - Дамас делюкс пассажирский</t>
  </si>
  <si>
    <t>01 863 ULA</t>
  </si>
  <si>
    <t>01 774 HHA</t>
  </si>
  <si>
    <t>Яккасарой</t>
  </si>
  <si>
    <t xml:space="preserve">	Damas-2 - DAMAS-2 D2</t>
  </si>
  <si>
    <t>01 687 WHA</t>
  </si>
  <si>
    <t xml:space="preserve">	Lacetti Gentra - Бошкарув карорига асосан</t>
  </si>
  <si>
    <t>20 874 SAA</t>
  </si>
  <si>
    <t>Гулистон</t>
  </si>
  <si>
    <t xml:space="preserve">	DAMAS-2 2018</t>
  </si>
  <si>
    <t>20 351 ОАА</t>
  </si>
  <si>
    <t xml:space="preserve">	Damas-2 - Damas-2 STYLE PLUS</t>
  </si>
  <si>
    <t>20 179 XAA</t>
  </si>
  <si>
    <t>20 597 YAA</t>
  </si>
  <si>
    <t xml:space="preserve">	Captiva 5</t>
  </si>
  <si>
    <t>20 596 YAA</t>
  </si>
  <si>
    <t>95 363 VAA</t>
  </si>
  <si>
    <t>Нукус</t>
  </si>
  <si>
    <t>GM UZ Lacetti 15 SX</t>
  </si>
  <si>
    <t>95 095 WAA</t>
  </si>
  <si>
    <t xml:space="preserve">	автомашина Lacetti (1.5)(L15-15)</t>
  </si>
  <si>
    <t>95 363 SAA</t>
  </si>
  <si>
    <t>DAMAS-2 D2 STYLE PLUS</t>
  </si>
  <si>
    <t>95 825 OBA</t>
  </si>
  <si>
    <t>95 594 PBA</t>
  </si>
  <si>
    <t>95 596 PBA</t>
  </si>
  <si>
    <t>95 870 YAA</t>
  </si>
  <si>
    <t>Беруний</t>
  </si>
  <si>
    <t>Damas-2</t>
  </si>
  <si>
    <t>95 195 DBA</t>
  </si>
  <si>
    <t>95 274 AVA</t>
  </si>
  <si>
    <t>Чимбой</t>
  </si>
  <si>
    <t xml:space="preserve">	Damas-2 - D2 автомашинаси</t>
  </si>
  <si>
    <t>75 422 VAA</t>
  </si>
  <si>
    <t>Термиз</t>
  </si>
  <si>
    <t xml:space="preserve">	Damas-2 - DAMAS-2 D2 STYLE PLU</t>
  </si>
  <si>
    <t>75 037 FBA</t>
  </si>
  <si>
    <t>75 573 KBA</t>
  </si>
  <si>
    <t xml:space="preserve">	LACETTI (1.5) SDX/AT</t>
  </si>
  <si>
    <t>75 705 VAA</t>
  </si>
  <si>
    <t>Жаркургон</t>
  </si>
  <si>
    <t xml:space="preserve">	Lacetti Gentra - LACETTI L-ELEGANT/AT PLUS</t>
  </si>
  <si>
    <t>75 317 ААА</t>
  </si>
  <si>
    <t>Сариосиё</t>
  </si>
  <si>
    <t>ЛАСЕТТИ (1.5) SDX</t>
  </si>
  <si>
    <t>75 194 ZAA</t>
  </si>
  <si>
    <t>Кумкургон</t>
  </si>
  <si>
    <t>90 553 CBA</t>
  </si>
  <si>
    <t>Хоразм</t>
  </si>
  <si>
    <t>90 308 CBA</t>
  </si>
  <si>
    <t xml:space="preserve">	Damas-2 - муаммоли кредитлар у</t>
  </si>
  <si>
    <t>90 378 QBA</t>
  </si>
  <si>
    <t>90 581 RBA</t>
  </si>
  <si>
    <t xml:space="preserve">	Lacetti Gentra</t>
  </si>
  <si>
    <t>70 142 UBA</t>
  </si>
  <si>
    <t>Кукдала</t>
  </si>
  <si>
    <t>70 143 UBA</t>
  </si>
  <si>
    <t>70 134 VBA</t>
  </si>
  <si>
    <t>Яккабог</t>
  </si>
  <si>
    <t>LASETTI L-ELEGANT/AT PLUS</t>
  </si>
  <si>
    <t>20 020 GAA</t>
  </si>
  <si>
    <t>Янгиер</t>
  </si>
  <si>
    <t>Damas-2 - Автомашина DAMAS-2D2</t>
  </si>
  <si>
    <t>10 473 BCA</t>
  </si>
  <si>
    <t>Газалкент</t>
  </si>
  <si>
    <t>10 737 UBA</t>
  </si>
  <si>
    <t>(Hisobot yilining ma’lumotlar e’lon qilinayotgan choragi)</t>
  </si>
  <si>
    <t>Ma’lumotlar e’lon qilinayotgan davr bo‘yicha jami:</t>
  </si>
  <si>
    <t>Hisobot yilining o‘tgan davri bo‘yicha 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</si>
</sst>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Montserrat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0" fontId="8" fillId="2" borderId="28" xfId="2" applyFont="1" applyFill="1" applyBorder="1" applyAlignment="1">
      <alignment horizontal="left" vertical="center" wrapText="1"/>
    </xf>
    <xf numFmtId="0" fontId="8" fillId="2" borderId="28" xfId="2" applyFont="1" applyFill="1" applyBorder="1" applyAlignment="1">
      <alignment horizontal="center" vertical="center"/>
    </xf>
    <xf numFmtId="14" fontId="8" fillId="2" borderId="28" xfId="2" applyNumberFormat="1" applyFont="1" applyFill="1" applyBorder="1" applyAlignment="1">
      <alignment horizontal="center" vertical="center"/>
    </xf>
    <xf numFmtId="43" fontId="8" fillId="2" borderId="28" xfId="1" applyFont="1" applyFill="1" applyBorder="1" applyAlignment="1">
      <alignment horizontal="left" vertical="center"/>
    </xf>
    <xf numFmtId="164" fontId="8" fillId="2" borderId="28" xfId="1" applyNumberFormat="1" applyFont="1" applyFill="1" applyBorder="1" applyAlignment="1">
      <alignment horizontal="center" vertical="center"/>
    </xf>
    <xf numFmtId="43" fontId="8" fillId="2" borderId="29" xfId="1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left" vertical="center" wrapText="1"/>
    </xf>
    <xf numFmtId="0" fontId="8" fillId="2" borderId="32" xfId="2" applyFont="1" applyFill="1" applyBorder="1" applyAlignment="1">
      <alignment horizontal="center" vertical="center"/>
    </xf>
    <xf numFmtId="14" fontId="8" fillId="2" borderId="32" xfId="2" applyNumberFormat="1" applyFont="1" applyFill="1" applyBorder="1" applyAlignment="1">
      <alignment horizontal="center" vertical="center"/>
    </xf>
    <xf numFmtId="43" fontId="8" fillId="2" borderId="32" xfId="1" applyFont="1" applyFill="1" applyBorder="1" applyAlignment="1">
      <alignment horizontal="left" vertical="center"/>
    </xf>
    <xf numFmtId="164" fontId="8" fillId="2" borderId="32" xfId="1" applyNumberFormat="1" applyFont="1" applyFill="1" applyBorder="1" applyAlignment="1">
      <alignment horizontal="center" vertical="center"/>
    </xf>
    <xf numFmtId="43" fontId="8" fillId="2" borderId="33" xfId="1" applyFont="1" applyFill="1" applyBorder="1" applyAlignment="1">
      <alignment horizontal="left" vertical="center"/>
    </xf>
    <xf numFmtId="3" fontId="8" fillId="2" borderId="32" xfId="2" applyNumberFormat="1" applyFont="1" applyFill="1" applyBorder="1" applyAlignment="1">
      <alignment horizontal="center" vertical="center"/>
    </xf>
    <xf numFmtId="164" fontId="8" fillId="2" borderId="33" xfId="1" applyNumberFormat="1" applyFont="1" applyFill="1" applyBorder="1" applyAlignment="1">
      <alignment horizontal="center" vertical="center"/>
    </xf>
    <xf numFmtId="43" fontId="8" fillId="2" borderId="34" xfId="1" applyFont="1" applyFill="1" applyBorder="1" applyAlignment="1">
      <alignment horizontal="left" vertical="center"/>
    </xf>
    <xf numFmtId="164" fontId="8" fillId="2" borderId="33" xfId="1" applyNumberFormat="1" applyFont="1" applyFill="1" applyBorder="1" applyAlignment="1">
      <alignment horizontal="left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36" xfId="2" applyFont="1" applyFill="1" applyBorder="1" applyAlignment="1">
      <alignment horizontal="left" vertical="center" wrapText="1"/>
    </xf>
    <xf numFmtId="0" fontId="8" fillId="2" borderId="36" xfId="2" applyFont="1" applyFill="1" applyBorder="1" applyAlignment="1">
      <alignment horizontal="center" vertical="center"/>
    </xf>
    <xf numFmtId="14" fontId="8" fillId="2" borderId="36" xfId="2" applyNumberFormat="1" applyFont="1" applyFill="1" applyBorder="1" applyAlignment="1">
      <alignment horizontal="center" vertical="center"/>
    </xf>
    <xf numFmtId="43" fontId="8" fillId="2" borderId="36" xfId="1" applyFont="1" applyFill="1" applyBorder="1" applyAlignment="1">
      <alignment horizontal="left" vertical="center"/>
    </xf>
    <xf numFmtId="164" fontId="8" fillId="2" borderId="36" xfId="1" applyNumberFormat="1" applyFont="1" applyFill="1" applyBorder="1" applyAlignment="1">
      <alignment horizontal="center" vertical="center"/>
    </xf>
    <xf numFmtId="164" fontId="8" fillId="2" borderId="37" xfId="1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0" fontId="0" fillId="2" borderId="5" xfId="0" applyFill="1" applyBorder="1"/>
    <xf numFmtId="43" fontId="9" fillId="2" borderId="5" xfId="1" applyFont="1" applyFill="1" applyBorder="1" applyAlignment="1">
      <alignment horizontal="left" vertical="center"/>
    </xf>
    <xf numFmtId="0" fontId="0" fillId="2" borderId="38" xfId="0" applyFill="1" applyBorder="1"/>
    <xf numFmtId="0" fontId="0" fillId="2" borderId="30" xfId="0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</cellXfs>
  <cellStyles count="3">
    <cellStyle name="Обычный" xfId="0" builtinId="0"/>
    <cellStyle name="Обычный 2 10" xfId="2" xr:uid="{2547D0A8-0EE5-483A-8A80-F18A7C24E3A6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612F-148E-4CC5-9EC8-A181E27D183F}">
  <dimension ref="A1:L156"/>
  <sheetViews>
    <sheetView tabSelected="1" zoomScale="80" zoomScaleNormal="80" workbookViewId="0">
      <selection activeCell="B41" sqref="B41"/>
    </sheetView>
  </sheetViews>
  <sheetFormatPr defaultRowHeight="15" x14ac:dyDescent="0.25"/>
  <cols>
    <col min="1" max="1" width="5.140625" style="4" bestFit="1" customWidth="1"/>
    <col min="2" max="2" width="84.42578125" style="5" customWidth="1"/>
    <col min="3" max="3" width="14.7109375" style="6" bestFit="1" customWidth="1"/>
    <col min="4" max="4" width="21.7109375" style="6" bestFit="1" customWidth="1"/>
    <col min="5" max="5" width="23" style="6" bestFit="1" customWidth="1"/>
    <col min="6" max="6" width="8.7109375" style="6" customWidth="1"/>
    <col min="7" max="7" width="34.42578125" style="6" bestFit="1" customWidth="1"/>
    <col min="8" max="8" width="23.5703125" style="6" bestFit="1" customWidth="1"/>
    <col min="9" max="9" width="20.42578125" style="6" bestFit="1" customWidth="1"/>
    <col min="10" max="10" width="34.85546875" style="6" bestFit="1" customWidth="1"/>
    <col min="11" max="11" width="25.28515625" style="6" bestFit="1" customWidth="1"/>
    <col min="12" max="12" width="21.140625" style="4" bestFit="1" customWidth="1"/>
    <col min="13" max="16384" width="9.140625" style="6"/>
  </cols>
  <sheetData>
    <row r="1" spans="1:12" s="1" customFormat="1" x14ac:dyDescent="0.25"/>
    <row r="2" spans="1:12" s="3" customFormat="1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x14ac:dyDescent="0.25"/>
    <row r="5" spans="1:12" ht="15.75" thickBot="1" x14ac:dyDescent="0.3"/>
    <row r="6" spans="1:12" ht="33.75" customHeight="1" thickBot="1" x14ac:dyDescent="0.3">
      <c r="A6" s="7" t="s">
        <v>2</v>
      </c>
      <c r="B6" s="8" t="s">
        <v>3</v>
      </c>
      <c r="C6" s="9" t="s">
        <v>4</v>
      </c>
      <c r="D6" s="8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2" t="s">
        <v>10</v>
      </c>
      <c r="J6" s="13"/>
      <c r="K6" s="14"/>
      <c r="L6" s="15" t="s">
        <v>11</v>
      </c>
    </row>
    <row r="7" spans="1:12" ht="15.75" customHeight="1" thickBot="1" x14ac:dyDescent="0.3">
      <c r="A7" s="16"/>
      <c r="B7" s="17"/>
      <c r="C7" s="18"/>
      <c r="D7" s="17"/>
      <c r="E7" s="19"/>
      <c r="F7" s="20"/>
      <c r="G7" s="20"/>
      <c r="H7" s="20"/>
      <c r="I7" s="21"/>
      <c r="J7" s="22"/>
      <c r="K7" s="23"/>
      <c r="L7" s="24"/>
    </row>
    <row r="8" spans="1:12" ht="30" customHeight="1" thickBot="1" x14ac:dyDescent="0.3">
      <c r="A8" s="25"/>
      <c r="B8" s="26"/>
      <c r="C8" s="27"/>
      <c r="D8" s="26"/>
      <c r="E8" s="28" t="s">
        <v>12</v>
      </c>
      <c r="F8" s="29" t="s">
        <v>13</v>
      </c>
      <c r="G8" s="28" t="s">
        <v>14</v>
      </c>
      <c r="H8" s="29" t="s">
        <v>14</v>
      </c>
      <c r="I8" s="28" t="s">
        <v>14</v>
      </c>
      <c r="J8" s="30" t="s">
        <v>15</v>
      </c>
      <c r="K8" s="31" t="s">
        <v>16</v>
      </c>
      <c r="L8" s="24"/>
    </row>
    <row r="9" spans="1:12" ht="16.5" thickBot="1" x14ac:dyDescent="0.3">
      <c r="A9" s="32">
        <v>1</v>
      </c>
      <c r="B9" s="33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5">
        <v>10</v>
      </c>
      <c r="K9" s="36">
        <v>11</v>
      </c>
      <c r="L9" s="37"/>
    </row>
    <row r="10" spans="1:12" x14ac:dyDescent="0.25">
      <c r="A10" s="38">
        <v>1</v>
      </c>
      <c r="B10" s="39" t="s">
        <v>17</v>
      </c>
      <c r="C10" s="40" t="s">
        <v>18</v>
      </c>
      <c r="D10" s="40">
        <v>2025</v>
      </c>
      <c r="E10" s="41">
        <v>45819</v>
      </c>
      <c r="F10" s="40">
        <v>1</v>
      </c>
      <c r="G10" s="42">
        <v>419000960</v>
      </c>
      <c r="H10" s="42">
        <v>0</v>
      </c>
      <c r="I10" s="42">
        <v>0</v>
      </c>
      <c r="J10" s="43">
        <v>4850</v>
      </c>
      <c r="K10" s="44">
        <v>15654</v>
      </c>
      <c r="L10" s="45" t="s">
        <v>19</v>
      </c>
    </row>
    <row r="11" spans="1:12" x14ac:dyDescent="0.25">
      <c r="A11" s="46">
        <v>2</v>
      </c>
      <c r="B11" s="47" t="s">
        <v>20</v>
      </c>
      <c r="C11" s="48" t="s">
        <v>21</v>
      </c>
      <c r="D11" s="48">
        <v>2025</v>
      </c>
      <c r="E11" s="49">
        <v>45777</v>
      </c>
      <c r="F11" s="48">
        <v>1</v>
      </c>
      <c r="G11" s="50">
        <v>96932000</v>
      </c>
      <c r="H11" s="50">
        <v>0</v>
      </c>
      <c r="I11" s="50">
        <v>0</v>
      </c>
      <c r="J11" s="51">
        <v>705</v>
      </c>
      <c r="K11" s="52">
        <v>5665</v>
      </c>
      <c r="L11" s="45"/>
    </row>
    <row r="12" spans="1:12" x14ac:dyDescent="0.25">
      <c r="A12" s="46">
        <v>3</v>
      </c>
      <c r="B12" s="47" t="s">
        <v>22</v>
      </c>
      <c r="C12" s="48" t="s">
        <v>23</v>
      </c>
      <c r="D12" s="48">
        <v>2025</v>
      </c>
      <c r="E12" s="49">
        <v>45777</v>
      </c>
      <c r="F12" s="48">
        <v>1</v>
      </c>
      <c r="G12" s="50">
        <v>96932000</v>
      </c>
      <c r="H12" s="50">
        <v>0</v>
      </c>
      <c r="I12" s="50">
        <v>0</v>
      </c>
      <c r="J12" s="51">
        <v>1833</v>
      </c>
      <c r="K12" s="52">
        <v>6397</v>
      </c>
      <c r="L12" s="45"/>
    </row>
    <row r="13" spans="1:12" x14ac:dyDescent="0.25">
      <c r="A13" s="46">
        <v>4</v>
      </c>
      <c r="B13" s="47" t="s">
        <v>24</v>
      </c>
      <c r="C13" s="48" t="s">
        <v>25</v>
      </c>
      <c r="D13" s="48">
        <v>2025</v>
      </c>
      <c r="E13" s="49">
        <v>45758</v>
      </c>
      <c r="F13" s="48">
        <v>1</v>
      </c>
      <c r="G13" s="50">
        <v>447500000</v>
      </c>
      <c r="H13" s="50">
        <v>0</v>
      </c>
      <c r="I13" s="50">
        <v>0</v>
      </c>
      <c r="J13" s="51">
        <v>4117</v>
      </c>
      <c r="K13" s="52">
        <v>23572</v>
      </c>
      <c r="L13" s="45"/>
    </row>
    <row r="14" spans="1:12" x14ac:dyDescent="0.25">
      <c r="A14" s="46">
        <v>5</v>
      </c>
      <c r="B14" s="47" t="s">
        <v>24</v>
      </c>
      <c r="C14" s="48" t="s">
        <v>26</v>
      </c>
      <c r="D14" s="48">
        <v>2025</v>
      </c>
      <c r="E14" s="49">
        <v>45758</v>
      </c>
      <c r="F14" s="48">
        <v>1</v>
      </c>
      <c r="G14" s="50">
        <v>447500000</v>
      </c>
      <c r="H14" s="50">
        <v>0</v>
      </c>
      <c r="I14" s="50">
        <v>0</v>
      </c>
      <c r="J14" s="51">
        <v>3327</v>
      </c>
      <c r="K14" s="52">
        <v>19411</v>
      </c>
      <c r="L14" s="45"/>
    </row>
    <row r="15" spans="1:12" x14ac:dyDescent="0.25">
      <c r="A15" s="46">
        <v>6</v>
      </c>
      <c r="B15" s="47" t="s">
        <v>27</v>
      </c>
      <c r="C15" s="48" t="s">
        <v>28</v>
      </c>
      <c r="D15" s="48">
        <v>2025</v>
      </c>
      <c r="E15" s="49">
        <v>45789</v>
      </c>
      <c r="F15" s="48">
        <v>1</v>
      </c>
      <c r="G15" s="50">
        <v>282474080</v>
      </c>
      <c r="H15" s="50">
        <v>0</v>
      </c>
      <c r="I15" s="50">
        <v>0</v>
      </c>
      <c r="J15" s="51">
        <v>2000</v>
      </c>
      <c r="K15" s="52">
        <v>11727</v>
      </c>
      <c r="L15" s="45"/>
    </row>
    <row r="16" spans="1:12" x14ac:dyDescent="0.25">
      <c r="A16" s="46">
        <v>7</v>
      </c>
      <c r="B16" s="47" t="s">
        <v>27</v>
      </c>
      <c r="C16" s="48" t="s">
        <v>29</v>
      </c>
      <c r="D16" s="48">
        <v>2025</v>
      </c>
      <c r="E16" s="49">
        <v>45789</v>
      </c>
      <c r="F16" s="48">
        <v>1</v>
      </c>
      <c r="G16" s="50">
        <v>282474080</v>
      </c>
      <c r="H16" s="50">
        <v>0</v>
      </c>
      <c r="I16" s="50">
        <v>0</v>
      </c>
      <c r="J16" s="51">
        <v>2000</v>
      </c>
      <c r="K16" s="52">
        <v>11880</v>
      </c>
      <c r="L16" s="45"/>
    </row>
    <row r="17" spans="1:12" x14ac:dyDescent="0.25">
      <c r="A17" s="46">
        <v>8</v>
      </c>
      <c r="B17" s="47" t="s">
        <v>27</v>
      </c>
      <c r="C17" s="48" t="s">
        <v>30</v>
      </c>
      <c r="D17" s="48">
        <v>2025</v>
      </c>
      <c r="E17" s="49">
        <v>45789</v>
      </c>
      <c r="F17" s="48">
        <v>1</v>
      </c>
      <c r="G17" s="50">
        <v>282474080</v>
      </c>
      <c r="H17" s="50">
        <v>0</v>
      </c>
      <c r="I17" s="50">
        <v>0</v>
      </c>
      <c r="J17" s="51">
        <v>2032</v>
      </c>
      <c r="K17" s="52">
        <v>14775</v>
      </c>
      <c r="L17" s="45"/>
    </row>
    <row r="18" spans="1:12" x14ac:dyDescent="0.25">
      <c r="A18" s="46">
        <v>9</v>
      </c>
      <c r="B18" s="47" t="s">
        <v>27</v>
      </c>
      <c r="C18" s="48" t="s">
        <v>31</v>
      </c>
      <c r="D18" s="48">
        <v>2025</v>
      </c>
      <c r="E18" s="49">
        <v>45789</v>
      </c>
      <c r="F18" s="48">
        <v>1</v>
      </c>
      <c r="G18" s="50">
        <v>282474080</v>
      </c>
      <c r="H18" s="50">
        <v>0</v>
      </c>
      <c r="I18" s="50">
        <v>0</v>
      </c>
      <c r="J18" s="51">
        <v>2000</v>
      </c>
      <c r="K18" s="52">
        <v>11431</v>
      </c>
      <c r="L18" s="45"/>
    </row>
    <row r="19" spans="1:12" x14ac:dyDescent="0.25">
      <c r="A19" s="46">
        <v>10</v>
      </c>
      <c r="B19" s="47" t="s">
        <v>27</v>
      </c>
      <c r="C19" s="48" t="s">
        <v>32</v>
      </c>
      <c r="D19" s="48">
        <v>2025</v>
      </c>
      <c r="E19" s="49">
        <v>45789</v>
      </c>
      <c r="F19" s="48">
        <v>1</v>
      </c>
      <c r="G19" s="50">
        <v>282474080</v>
      </c>
      <c r="H19" s="50">
        <v>0</v>
      </c>
      <c r="I19" s="50">
        <v>0</v>
      </c>
      <c r="J19" s="51">
        <v>1466</v>
      </c>
      <c r="K19" s="52">
        <v>10465</v>
      </c>
      <c r="L19" s="45"/>
    </row>
    <row r="20" spans="1:12" x14ac:dyDescent="0.25">
      <c r="A20" s="46">
        <v>11</v>
      </c>
      <c r="B20" s="47" t="s">
        <v>27</v>
      </c>
      <c r="C20" s="48" t="s">
        <v>33</v>
      </c>
      <c r="D20" s="48">
        <v>2025</v>
      </c>
      <c r="E20" s="49">
        <v>45789</v>
      </c>
      <c r="F20" s="48">
        <v>1</v>
      </c>
      <c r="G20" s="50">
        <v>282474080</v>
      </c>
      <c r="H20" s="50">
        <v>0</v>
      </c>
      <c r="I20" s="50">
        <v>0</v>
      </c>
      <c r="J20" s="51">
        <v>3740</v>
      </c>
      <c r="K20" s="52">
        <v>15152</v>
      </c>
      <c r="L20" s="45"/>
    </row>
    <row r="21" spans="1:12" x14ac:dyDescent="0.25">
      <c r="A21" s="46">
        <v>12</v>
      </c>
      <c r="B21" s="47" t="s">
        <v>27</v>
      </c>
      <c r="C21" s="48" t="s">
        <v>34</v>
      </c>
      <c r="D21" s="48">
        <v>2025</v>
      </c>
      <c r="E21" s="49">
        <v>45790</v>
      </c>
      <c r="F21" s="48">
        <v>1</v>
      </c>
      <c r="G21" s="50">
        <v>282474080</v>
      </c>
      <c r="H21" s="50">
        <v>0</v>
      </c>
      <c r="I21" s="50">
        <v>0</v>
      </c>
      <c r="J21" s="51">
        <v>1473</v>
      </c>
      <c r="K21" s="52">
        <v>11111</v>
      </c>
      <c r="L21" s="45"/>
    </row>
    <row r="22" spans="1:12" x14ac:dyDescent="0.25">
      <c r="A22" s="46">
        <v>13</v>
      </c>
      <c r="B22" s="47" t="s">
        <v>27</v>
      </c>
      <c r="C22" s="53" t="s">
        <v>35</v>
      </c>
      <c r="D22" s="48">
        <v>2025</v>
      </c>
      <c r="E22" s="49">
        <v>45790</v>
      </c>
      <c r="F22" s="48">
        <v>1</v>
      </c>
      <c r="G22" s="50">
        <v>282474080</v>
      </c>
      <c r="H22" s="50">
        <v>0</v>
      </c>
      <c r="I22" s="50">
        <v>0</v>
      </c>
      <c r="J22" s="51">
        <v>672</v>
      </c>
      <c r="K22" s="52">
        <v>4093</v>
      </c>
      <c r="L22" s="45"/>
    </row>
    <row r="23" spans="1:12" x14ac:dyDescent="0.25">
      <c r="A23" s="46">
        <v>14</v>
      </c>
      <c r="B23" s="47" t="s">
        <v>27</v>
      </c>
      <c r="C23" s="48" t="s">
        <v>36</v>
      </c>
      <c r="D23" s="48">
        <v>2025</v>
      </c>
      <c r="E23" s="49">
        <v>45790</v>
      </c>
      <c r="F23" s="48">
        <v>1</v>
      </c>
      <c r="G23" s="50">
        <v>282474080</v>
      </c>
      <c r="H23" s="50">
        <v>0</v>
      </c>
      <c r="I23" s="50">
        <v>0</v>
      </c>
      <c r="J23" s="51">
        <v>3548</v>
      </c>
      <c r="K23" s="52">
        <v>15235</v>
      </c>
      <c r="L23" s="45"/>
    </row>
    <row r="24" spans="1:12" x14ac:dyDescent="0.25">
      <c r="A24" s="46">
        <v>15</v>
      </c>
      <c r="B24" s="47" t="s">
        <v>27</v>
      </c>
      <c r="C24" s="48" t="s">
        <v>37</v>
      </c>
      <c r="D24" s="48">
        <v>2025</v>
      </c>
      <c r="E24" s="49">
        <v>45790</v>
      </c>
      <c r="F24" s="48">
        <v>1</v>
      </c>
      <c r="G24" s="50">
        <v>282474080</v>
      </c>
      <c r="H24" s="50">
        <v>0</v>
      </c>
      <c r="I24" s="50">
        <v>0</v>
      </c>
      <c r="J24" s="51">
        <v>1422</v>
      </c>
      <c r="K24" s="52">
        <v>11201</v>
      </c>
      <c r="L24" s="45"/>
    </row>
    <row r="25" spans="1:12" x14ac:dyDescent="0.25">
      <c r="A25" s="46">
        <v>16</v>
      </c>
      <c r="B25" s="47" t="s">
        <v>27</v>
      </c>
      <c r="C25" s="48" t="s">
        <v>38</v>
      </c>
      <c r="D25" s="48">
        <v>2025</v>
      </c>
      <c r="E25" s="49">
        <v>45875</v>
      </c>
      <c r="F25" s="48">
        <v>1</v>
      </c>
      <c r="G25" s="50">
        <v>282474080</v>
      </c>
      <c r="H25" s="50">
        <v>0</v>
      </c>
      <c r="I25" s="50">
        <v>0</v>
      </c>
      <c r="J25" s="51">
        <v>810</v>
      </c>
      <c r="K25" s="52">
        <v>810</v>
      </c>
      <c r="L25" s="45"/>
    </row>
    <row r="26" spans="1:12" x14ac:dyDescent="0.25">
      <c r="A26" s="46">
        <v>17</v>
      </c>
      <c r="B26" s="47" t="s">
        <v>39</v>
      </c>
      <c r="C26" s="48" t="s">
        <v>40</v>
      </c>
      <c r="D26" s="48">
        <v>2024</v>
      </c>
      <c r="E26" s="48" t="s">
        <v>41</v>
      </c>
      <c r="F26" s="48">
        <v>1</v>
      </c>
      <c r="G26" s="50">
        <v>341660000</v>
      </c>
      <c r="H26" s="50">
        <v>0</v>
      </c>
      <c r="I26" s="50">
        <v>0</v>
      </c>
      <c r="J26" s="51">
        <v>1595</v>
      </c>
      <c r="K26" s="52">
        <v>69131</v>
      </c>
      <c r="L26" s="45"/>
    </row>
    <row r="27" spans="1:12" x14ac:dyDescent="0.25">
      <c r="A27" s="46">
        <v>18</v>
      </c>
      <c r="B27" s="47" t="s">
        <v>42</v>
      </c>
      <c r="C27" s="48" t="s">
        <v>43</v>
      </c>
      <c r="D27" s="48">
        <v>2023</v>
      </c>
      <c r="E27" s="48" t="s">
        <v>44</v>
      </c>
      <c r="F27" s="48">
        <v>1</v>
      </c>
      <c r="G27" s="50">
        <v>274472800</v>
      </c>
      <c r="H27" s="50">
        <v>0</v>
      </c>
      <c r="I27" s="50">
        <v>1462000</v>
      </c>
      <c r="J27" s="51">
        <v>2772</v>
      </c>
      <c r="K27" s="52">
        <v>52613</v>
      </c>
      <c r="L27" s="45"/>
    </row>
    <row r="28" spans="1:12" x14ac:dyDescent="0.25">
      <c r="A28" s="46">
        <v>19</v>
      </c>
      <c r="B28" s="47" t="s">
        <v>45</v>
      </c>
      <c r="C28" s="48" t="s">
        <v>46</v>
      </c>
      <c r="D28" s="48">
        <v>2024</v>
      </c>
      <c r="E28" s="48" t="s">
        <v>47</v>
      </c>
      <c r="F28" s="48">
        <v>1</v>
      </c>
      <c r="G28" s="50">
        <v>272656160</v>
      </c>
      <c r="H28" s="50">
        <v>0</v>
      </c>
      <c r="I28" s="50">
        <v>0</v>
      </c>
      <c r="J28" s="51">
        <v>2000</v>
      </c>
      <c r="K28" s="52">
        <v>55226</v>
      </c>
      <c r="L28" s="45"/>
    </row>
    <row r="29" spans="1:12" x14ac:dyDescent="0.25">
      <c r="A29" s="46">
        <v>20</v>
      </c>
      <c r="B29" s="47" t="s">
        <v>48</v>
      </c>
      <c r="C29" s="48" t="s">
        <v>49</v>
      </c>
      <c r="D29" s="48">
        <v>2020</v>
      </c>
      <c r="E29" s="48" t="s">
        <v>50</v>
      </c>
      <c r="F29" s="48">
        <v>1</v>
      </c>
      <c r="G29" s="50">
        <v>324480000</v>
      </c>
      <c r="H29" s="50">
        <v>0</v>
      </c>
      <c r="I29" s="50">
        <v>0</v>
      </c>
      <c r="J29" s="51">
        <v>3202</v>
      </c>
      <c r="K29" s="52">
        <v>209557</v>
      </c>
      <c r="L29" s="45"/>
    </row>
    <row r="30" spans="1:12" x14ac:dyDescent="0.25">
      <c r="A30" s="46">
        <v>21</v>
      </c>
      <c r="B30" s="47" t="s">
        <v>51</v>
      </c>
      <c r="C30" s="48" t="s">
        <v>52</v>
      </c>
      <c r="D30" s="48">
        <v>2023</v>
      </c>
      <c r="E30" s="48" t="s">
        <v>53</v>
      </c>
      <c r="F30" s="48">
        <v>1</v>
      </c>
      <c r="G30" s="50">
        <v>341660000</v>
      </c>
      <c r="H30" s="50">
        <v>0</v>
      </c>
      <c r="I30" s="50">
        <v>0</v>
      </c>
      <c r="J30" s="51">
        <v>4100</v>
      </c>
      <c r="K30" s="52">
        <v>82025</v>
      </c>
      <c r="L30" s="45"/>
    </row>
    <row r="31" spans="1:12" x14ac:dyDescent="0.25">
      <c r="A31" s="46">
        <v>22</v>
      </c>
      <c r="B31" s="47" t="s">
        <v>51</v>
      </c>
      <c r="C31" s="48" t="s">
        <v>54</v>
      </c>
      <c r="D31" s="48">
        <v>2023</v>
      </c>
      <c r="E31" s="48" t="s">
        <v>53</v>
      </c>
      <c r="F31" s="48">
        <v>1</v>
      </c>
      <c r="G31" s="50">
        <v>341660000</v>
      </c>
      <c r="H31" s="50">
        <v>0</v>
      </c>
      <c r="I31" s="50">
        <v>0</v>
      </c>
      <c r="J31" s="51">
        <v>2400</v>
      </c>
      <c r="K31" s="52">
        <v>76471</v>
      </c>
      <c r="L31" s="45"/>
    </row>
    <row r="32" spans="1:12" x14ac:dyDescent="0.25">
      <c r="A32" s="46">
        <v>23</v>
      </c>
      <c r="B32" s="47" t="s">
        <v>55</v>
      </c>
      <c r="C32" s="48" t="s">
        <v>56</v>
      </c>
      <c r="D32" s="48">
        <v>2023</v>
      </c>
      <c r="E32" s="48" t="s">
        <v>57</v>
      </c>
      <c r="F32" s="48">
        <v>1</v>
      </c>
      <c r="G32" s="50">
        <v>419000960</v>
      </c>
      <c r="H32" s="50">
        <v>0</v>
      </c>
      <c r="I32" s="50">
        <v>0</v>
      </c>
      <c r="J32" s="51">
        <v>3167</v>
      </c>
      <c r="K32" s="52">
        <v>93815</v>
      </c>
      <c r="L32" s="45"/>
    </row>
    <row r="33" spans="1:12" x14ac:dyDescent="0.25">
      <c r="A33" s="46">
        <v>24</v>
      </c>
      <c r="B33" s="47" t="s">
        <v>58</v>
      </c>
      <c r="C33" s="48" t="s">
        <v>59</v>
      </c>
      <c r="D33" s="48">
        <v>2020</v>
      </c>
      <c r="E33" s="48" t="s">
        <v>60</v>
      </c>
      <c r="F33" s="48">
        <v>1</v>
      </c>
      <c r="G33" s="50">
        <v>78189036</v>
      </c>
      <c r="H33" s="50">
        <v>0</v>
      </c>
      <c r="I33" s="50">
        <v>567876</v>
      </c>
      <c r="J33" s="51">
        <v>0</v>
      </c>
      <c r="K33" s="54">
        <v>137769</v>
      </c>
      <c r="L33" s="45"/>
    </row>
    <row r="34" spans="1:12" x14ac:dyDescent="0.25">
      <c r="A34" s="46">
        <v>25</v>
      </c>
      <c r="B34" s="47" t="s">
        <v>51</v>
      </c>
      <c r="C34" s="48" t="s">
        <v>61</v>
      </c>
      <c r="D34" s="48">
        <v>2023</v>
      </c>
      <c r="E34" s="48" t="s">
        <v>53</v>
      </c>
      <c r="F34" s="48">
        <v>1</v>
      </c>
      <c r="G34" s="50">
        <v>336244785</v>
      </c>
      <c r="H34" s="50">
        <v>0</v>
      </c>
      <c r="I34" s="50">
        <v>5415215</v>
      </c>
      <c r="J34" s="51">
        <v>1333</v>
      </c>
      <c r="K34" s="52">
        <v>60736</v>
      </c>
      <c r="L34" s="45"/>
    </row>
    <row r="35" spans="1:12" x14ac:dyDescent="0.25">
      <c r="A35" s="46">
        <v>26</v>
      </c>
      <c r="B35" s="47" t="s">
        <v>62</v>
      </c>
      <c r="C35" s="48" t="s">
        <v>63</v>
      </c>
      <c r="D35" s="48">
        <v>2024</v>
      </c>
      <c r="E35" s="48" t="s">
        <v>64</v>
      </c>
      <c r="F35" s="48">
        <v>1</v>
      </c>
      <c r="G35" s="50">
        <v>370117514.69</v>
      </c>
      <c r="H35" s="50">
        <v>0</v>
      </c>
      <c r="I35" s="50">
        <v>0</v>
      </c>
      <c r="J35" s="51">
        <v>3843</v>
      </c>
      <c r="K35" s="55">
        <v>73837</v>
      </c>
      <c r="L35" s="45"/>
    </row>
    <row r="36" spans="1:12" ht="30" x14ac:dyDescent="0.25">
      <c r="A36" s="46">
        <v>27</v>
      </c>
      <c r="B36" s="47" t="s">
        <v>65</v>
      </c>
      <c r="C36" s="48" t="s">
        <v>66</v>
      </c>
      <c r="D36" s="48">
        <v>2019</v>
      </c>
      <c r="E36" s="48" t="s">
        <v>67</v>
      </c>
      <c r="F36" s="48">
        <v>1</v>
      </c>
      <c r="G36" s="50">
        <v>311154067</v>
      </c>
      <c r="H36" s="50">
        <v>0</v>
      </c>
      <c r="I36" s="50">
        <v>0</v>
      </c>
      <c r="J36" s="51">
        <v>4088</v>
      </c>
      <c r="K36" s="52">
        <v>161227</v>
      </c>
      <c r="L36" s="45"/>
    </row>
    <row r="37" spans="1:12" x14ac:dyDescent="0.25">
      <c r="A37" s="46">
        <v>28</v>
      </c>
      <c r="B37" s="47" t="s">
        <v>68</v>
      </c>
      <c r="C37" s="48" t="s">
        <v>69</v>
      </c>
      <c r="D37" s="48">
        <v>2019</v>
      </c>
      <c r="E37" s="48" t="s">
        <v>70</v>
      </c>
      <c r="F37" s="48">
        <v>1</v>
      </c>
      <c r="G37" s="50">
        <v>86497975</v>
      </c>
      <c r="H37" s="50">
        <v>0</v>
      </c>
      <c r="I37" s="50">
        <v>0</v>
      </c>
      <c r="J37" s="51">
        <v>0</v>
      </c>
      <c r="K37" s="54">
        <v>179453</v>
      </c>
      <c r="L37" s="45"/>
    </row>
    <row r="38" spans="1:12" x14ac:dyDescent="0.25">
      <c r="A38" s="46">
        <v>29</v>
      </c>
      <c r="B38" s="47" t="s">
        <v>71</v>
      </c>
      <c r="C38" s="48" t="s">
        <v>72</v>
      </c>
      <c r="D38" s="48">
        <v>2019</v>
      </c>
      <c r="E38" s="48" t="s">
        <v>73</v>
      </c>
      <c r="F38" s="48">
        <v>1</v>
      </c>
      <c r="G38" s="50">
        <v>86497975</v>
      </c>
      <c r="H38" s="50">
        <v>0</v>
      </c>
      <c r="I38" s="50">
        <v>0</v>
      </c>
      <c r="J38" s="51">
        <v>0</v>
      </c>
      <c r="K38" s="54">
        <v>157743</v>
      </c>
      <c r="L38" s="45"/>
    </row>
    <row r="39" spans="1:12" x14ac:dyDescent="0.25">
      <c r="A39" s="46">
        <v>30</v>
      </c>
      <c r="B39" s="47" t="s">
        <v>74</v>
      </c>
      <c r="C39" s="48" t="s">
        <v>75</v>
      </c>
      <c r="D39" s="48">
        <v>2019</v>
      </c>
      <c r="E39" s="48" t="s">
        <v>76</v>
      </c>
      <c r="F39" s="48">
        <v>1</v>
      </c>
      <c r="G39" s="50">
        <v>62842220</v>
      </c>
      <c r="H39" s="50">
        <v>0</v>
      </c>
      <c r="I39" s="50">
        <v>0</v>
      </c>
      <c r="J39" s="51">
        <v>0</v>
      </c>
      <c r="K39" s="54">
        <v>153096</v>
      </c>
      <c r="L39" s="45"/>
    </row>
    <row r="40" spans="1:12" ht="30" x14ac:dyDescent="0.25">
      <c r="A40" s="46">
        <v>31</v>
      </c>
      <c r="B40" s="47" t="s">
        <v>77</v>
      </c>
      <c r="C40" s="48" t="s">
        <v>78</v>
      </c>
      <c r="D40" s="48">
        <v>2018</v>
      </c>
      <c r="E40" s="48" t="s">
        <v>79</v>
      </c>
      <c r="F40" s="48">
        <v>1</v>
      </c>
      <c r="G40" s="50">
        <v>76391361.200000003</v>
      </c>
      <c r="H40" s="50">
        <v>0</v>
      </c>
      <c r="I40" s="50">
        <v>0</v>
      </c>
      <c r="J40" s="51">
        <v>0</v>
      </c>
      <c r="K40" s="54">
        <v>167651</v>
      </c>
      <c r="L40" s="45"/>
    </row>
    <row r="41" spans="1:12" x14ac:dyDescent="0.25">
      <c r="A41" s="46">
        <v>32</v>
      </c>
      <c r="B41" s="47" t="s">
        <v>80</v>
      </c>
      <c r="C41" s="48" t="s">
        <v>81</v>
      </c>
      <c r="D41" s="48">
        <v>2020</v>
      </c>
      <c r="E41" s="49">
        <v>44063</v>
      </c>
      <c r="F41" s="48">
        <v>1</v>
      </c>
      <c r="G41" s="50">
        <v>138126000</v>
      </c>
      <c r="H41" s="50">
        <v>0</v>
      </c>
      <c r="I41" s="50">
        <v>4015200</v>
      </c>
      <c r="J41" s="51">
        <v>2463</v>
      </c>
      <c r="K41" s="56">
        <v>163389</v>
      </c>
      <c r="L41" s="57" t="s">
        <v>82</v>
      </c>
    </row>
    <row r="42" spans="1:12" x14ac:dyDescent="0.25">
      <c r="A42" s="46">
        <v>33</v>
      </c>
      <c r="B42" s="47" t="s">
        <v>83</v>
      </c>
      <c r="C42" s="48" t="s">
        <v>84</v>
      </c>
      <c r="D42" s="48">
        <v>2021</v>
      </c>
      <c r="E42" s="49">
        <v>44245</v>
      </c>
      <c r="F42" s="48">
        <v>1</v>
      </c>
      <c r="G42" s="50">
        <v>78283000</v>
      </c>
      <c r="H42" s="50">
        <v>0</v>
      </c>
      <c r="I42" s="50">
        <v>3810000</v>
      </c>
      <c r="J42" s="51">
        <v>3410</v>
      </c>
      <c r="K42" s="56">
        <v>122240</v>
      </c>
      <c r="L42" s="58" t="s">
        <v>85</v>
      </c>
    </row>
    <row r="43" spans="1:12" x14ac:dyDescent="0.25">
      <c r="A43" s="46">
        <v>34</v>
      </c>
      <c r="B43" s="47" t="s">
        <v>86</v>
      </c>
      <c r="C43" s="48" t="s">
        <v>87</v>
      </c>
      <c r="D43" s="48">
        <v>2020</v>
      </c>
      <c r="E43" s="49">
        <v>44040</v>
      </c>
      <c r="F43" s="48">
        <v>1</v>
      </c>
      <c r="G43" s="50">
        <v>138126000</v>
      </c>
      <c r="H43" s="50">
        <v>0</v>
      </c>
      <c r="I43" s="50">
        <v>7000000</v>
      </c>
      <c r="J43" s="51">
        <v>4452</v>
      </c>
      <c r="K43" s="56">
        <v>91308</v>
      </c>
      <c r="L43" s="59"/>
    </row>
    <row r="44" spans="1:12" x14ac:dyDescent="0.25">
      <c r="A44" s="46">
        <v>35</v>
      </c>
      <c r="B44" s="47" t="s">
        <v>88</v>
      </c>
      <c r="C44" s="48" t="s">
        <v>89</v>
      </c>
      <c r="D44" s="48">
        <v>2019</v>
      </c>
      <c r="E44" s="49">
        <v>43670</v>
      </c>
      <c r="F44" s="48">
        <v>1</v>
      </c>
      <c r="G44" s="50">
        <v>62812220</v>
      </c>
      <c r="H44" s="50">
        <v>0</v>
      </c>
      <c r="I44" s="50">
        <v>4208207.5999999996</v>
      </c>
      <c r="J44" s="51">
        <v>1970</v>
      </c>
      <c r="K44" s="56">
        <v>232777</v>
      </c>
      <c r="L44" s="58" t="s">
        <v>90</v>
      </c>
    </row>
    <row r="45" spans="1:12" x14ac:dyDescent="0.25">
      <c r="A45" s="46">
        <v>36</v>
      </c>
      <c r="B45" s="47" t="s">
        <v>91</v>
      </c>
      <c r="C45" s="48" t="s">
        <v>92</v>
      </c>
      <c r="D45" s="48">
        <v>2025</v>
      </c>
      <c r="E45" s="49">
        <v>45716</v>
      </c>
      <c r="F45" s="48">
        <v>1</v>
      </c>
      <c r="G45" s="50">
        <v>101109500</v>
      </c>
      <c r="H45" s="50"/>
      <c r="I45" s="50">
        <v>3690000</v>
      </c>
      <c r="J45" s="51">
        <v>1200</v>
      </c>
      <c r="K45" s="56">
        <v>7413</v>
      </c>
      <c r="L45" s="60"/>
    </row>
    <row r="46" spans="1:12" x14ac:dyDescent="0.25">
      <c r="A46" s="46">
        <v>37</v>
      </c>
      <c r="B46" s="47" t="s">
        <v>93</v>
      </c>
      <c r="C46" s="48" t="s">
        <v>94</v>
      </c>
      <c r="D46" s="48">
        <v>2025</v>
      </c>
      <c r="E46" s="49">
        <v>45777</v>
      </c>
      <c r="F46" s="48">
        <v>1</v>
      </c>
      <c r="G46" s="50">
        <v>334900000</v>
      </c>
      <c r="H46" s="50">
        <v>0</v>
      </c>
      <c r="I46" s="50">
        <v>7790000</v>
      </c>
      <c r="J46" s="51">
        <v>1400</v>
      </c>
      <c r="K46" s="56">
        <v>5600</v>
      </c>
      <c r="L46" s="59"/>
    </row>
    <row r="47" spans="1:12" x14ac:dyDescent="0.25">
      <c r="A47" s="46">
        <v>38</v>
      </c>
      <c r="B47" s="47" t="s">
        <v>95</v>
      </c>
      <c r="C47" s="48" t="s">
        <v>96</v>
      </c>
      <c r="D47" s="48">
        <v>2020</v>
      </c>
      <c r="E47" s="49">
        <v>44061</v>
      </c>
      <c r="F47" s="48">
        <v>1</v>
      </c>
      <c r="G47" s="50">
        <v>139029400</v>
      </c>
      <c r="H47" s="50">
        <v>0</v>
      </c>
      <c r="I47" s="50">
        <v>4400000</v>
      </c>
      <c r="J47" s="51">
        <v>3348</v>
      </c>
      <c r="K47" s="56">
        <v>282103</v>
      </c>
      <c r="L47" s="57" t="s">
        <v>97</v>
      </c>
    </row>
    <row r="48" spans="1:12" x14ac:dyDescent="0.25">
      <c r="A48" s="46">
        <v>39</v>
      </c>
      <c r="B48" s="47" t="s">
        <v>98</v>
      </c>
      <c r="C48" s="48" t="s">
        <v>99</v>
      </c>
      <c r="D48" s="48">
        <v>2020</v>
      </c>
      <c r="E48" s="49">
        <v>44039</v>
      </c>
      <c r="F48" s="48">
        <v>1</v>
      </c>
      <c r="G48" s="50">
        <v>139029400</v>
      </c>
      <c r="H48" s="50">
        <v>0</v>
      </c>
      <c r="I48" s="50">
        <v>3100000</v>
      </c>
      <c r="J48" s="51">
        <v>3600</v>
      </c>
      <c r="K48" s="56">
        <v>209200</v>
      </c>
      <c r="L48" s="57" t="s">
        <v>100</v>
      </c>
    </row>
    <row r="49" spans="1:12" x14ac:dyDescent="0.25">
      <c r="A49" s="46">
        <v>40</v>
      </c>
      <c r="B49" s="47" t="s">
        <v>101</v>
      </c>
      <c r="C49" s="48" t="s">
        <v>102</v>
      </c>
      <c r="D49" s="48">
        <v>2020</v>
      </c>
      <c r="E49" s="49">
        <v>44081</v>
      </c>
      <c r="F49" s="48">
        <v>1</v>
      </c>
      <c r="G49" s="50">
        <v>78846671.510000005</v>
      </c>
      <c r="H49" s="50">
        <v>0</v>
      </c>
      <c r="I49" s="50">
        <v>2902908</v>
      </c>
      <c r="J49" s="51">
        <v>1432</v>
      </c>
      <c r="K49" s="56">
        <v>160857</v>
      </c>
      <c r="L49" s="61" t="s">
        <v>103</v>
      </c>
    </row>
    <row r="50" spans="1:12" x14ac:dyDescent="0.25">
      <c r="A50" s="46">
        <v>41</v>
      </c>
      <c r="B50" s="47" t="s">
        <v>104</v>
      </c>
      <c r="C50" s="48" t="s">
        <v>105</v>
      </c>
      <c r="D50" s="48">
        <v>2020</v>
      </c>
      <c r="E50" s="49">
        <v>44053</v>
      </c>
      <c r="F50" s="48">
        <v>1</v>
      </c>
      <c r="G50" s="50">
        <v>138152051.63</v>
      </c>
      <c r="H50" s="50">
        <v>0</v>
      </c>
      <c r="I50" s="50">
        <v>4143500</v>
      </c>
      <c r="J50" s="51">
        <v>3600</v>
      </c>
      <c r="K50" s="56">
        <v>173100</v>
      </c>
      <c r="L50" s="58" t="s">
        <v>106</v>
      </c>
    </row>
    <row r="51" spans="1:12" x14ac:dyDescent="0.25">
      <c r="A51" s="46">
        <v>42</v>
      </c>
      <c r="B51" s="47" t="s">
        <v>107</v>
      </c>
      <c r="C51" s="48" t="s">
        <v>108</v>
      </c>
      <c r="D51" s="48">
        <v>2020</v>
      </c>
      <c r="E51" s="49">
        <v>44081</v>
      </c>
      <c r="F51" s="48">
        <v>1</v>
      </c>
      <c r="G51" s="50">
        <v>78309008.510000005</v>
      </c>
      <c r="H51" s="50">
        <v>0</v>
      </c>
      <c r="I51" s="50">
        <v>3438100</v>
      </c>
      <c r="J51" s="51">
        <v>3850</v>
      </c>
      <c r="K51" s="56">
        <v>187040</v>
      </c>
      <c r="L51" s="59"/>
    </row>
    <row r="52" spans="1:12" x14ac:dyDescent="0.25">
      <c r="A52" s="46">
        <v>43</v>
      </c>
      <c r="B52" s="47" t="s">
        <v>109</v>
      </c>
      <c r="C52" s="48" t="s">
        <v>110</v>
      </c>
      <c r="D52" s="48">
        <v>2020</v>
      </c>
      <c r="E52" s="49">
        <v>44042</v>
      </c>
      <c r="F52" s="48">
        <v>1</v>
      </c>
      <c r="G52" s="50">
        <v>138126000</v>
      </c>
      <c r="H52" s="50">
        <v>0</v>
      </c>
      <c r="I52" s="50">
        <v>4200000</v>
      </c>
      <c r="J52" s="51">
        <v>2509</v>
      </c>
      <c r="K52" s="56">
        <v>214536</v>
      </c>
      <c r="L52" s="58" t="s">
        <v>111</v>
      </c>
    </row>
    <row r="53" spans="1:12" x14ac:dyDescent="0.25">
      <c r="A53" s="46">
        <v>44</v>
      </c>
      <c r="B53" s="47" t="s">
        <v>112</v>
      </c>
      <c r="C53" s="48" t="s">
        <v>113</v>
      </c>
      <c r="D53" s="48">
        <v>2020</v>
      </c>
      <c r="E53" s="49">
        <v>44092</v>
      </c>
      <c r="F53" s="48">
        <v>1</v>
      </c>
      <c r="G53" s="50">
        <v>78308645</v>
      </c>
      <c r="H53" s="50">
        <v>0</v>
      </c>
      <c r="I53" s="50">
        <v>2963500</v>
      </c>
      <c r="J53" s="51">
        <v>4100</v>
      </c>
      <c r="K53" s="56">
        <v>234600</v>
      </c>
      <c r="L53" s="60"/>
    </row>
    <row r="54" spans="1:12" x14ac:dyDescent="0.25">
      <c r="A54" s="46">
        <v>45</v>
      </c>
      <c r="B54" s="47" t="s">
        <v>114</v>
      </c>
      <c r="C54" s="48" t="s">
        <v>115</v>
      </c>
      <c r="D54" s="48">
        <v>2018</v>
      </c>
      <c r="E54" s="49">
        <v>43381</v>
      </c>
      <c r="F54" s="48">
        <v>1</v>
      </c>
      <c r="G54" s="50">
        <v>128604536</v>
      </c>
      <c r="H54" s="50">
        <v>0</v>
      </c>
      <c r="I54" s="50">
        <v>4145339</v>
      </c>
      <c r="J54" s="51">
        <v>3781</v>
      </c>
      <c r="K54" s="56">
        <v>298124</v>
      </c>
      <c r="L54" s="60"/>
    </row>
    <row r="55" spans="1:12" x14ac:dyDescent="0.25">
      <c r="A55" s="46">
        <v>46</v>
      </c>
      <c r="B55" s="47" t="s">
        <v>116</v>
      </c>
      <c r="C55" s="48" t="s">
        <v>117</v>
      </c>
      <c r="D55" s="48">
        <v>2025</v>
      </c>
      <c r="E55" s="49">
        <v>45708</v>
      </c>
      <c r="F55" s="48">
        <v>1</v>
      </c>
      <c r="G55" s="50">
        <v>101109500</v>
      </c>
      <c r="H55" s="50">
        <v>0</v>
      </c>
      <c r="I55" s="50">
        <v>4500000</v>
      </c>
      <c r="J55" s="51">
        <v>4700</v>
      </c>
      <c r="K55" s="56">
        <v>26000</v>
      </c>
      <c r="L55" s="60"/>
    </row>
    <row r="56" spans="1:12" x14ac:dyDescent="0.25">
      <c r="A56" s="46">
        <v>47</v>
      </c>
      <c r="B56" s="47" t="s">
        <v>118</v>
      </c>
      <c r="C56" s="48" t="s">
        <v>119</v>
      </c>
      <c r="D56" s="48">
        <v>2025</v>
      </c>
      <c r="E56" s="49">
        <v>45778</v>
      </c>
      <c r="F56" s="48">
        <v>1</v>
      </c>
      <c r="G56" s="50">
        <v>223869980</v>
      </c>
      <c r="H56" s="50"/>
      <c r="I56" s="50">
        <v>5998000</v>
      </c>
      <c r="J56" s="51">
        <v>615</v>
      </c>
      <c r="K56" s="56">
        <v>2460</v>
      </c>
      <c r="L56" s="60"/>
    </row>
    <row r="57" spans="1:12" x14ac:dyDescent="0.25">
      <c r="A57" s="46">
        <v>48</v>
      </c>
      <c r="B57" s="47" t="s">
        <v>120</v>
      </c>
      <c r="C57" s="48" t="s">
        <v>121</v>
      </c>
      <c r="D57" s="48">
        <v>2025</v>
      </c>
      <c r="E57" s="49">
        <v>45777</v>
      </c>
      <c r="F57" s="48">
        <v>1</v>
      </c>
      <c r="G57" s="50">
        <v>339077500</v>
      </c>
      <c r="H57" s="50">
        <v>0</v>
      </c>
      <c r="I57" s="50">
        <v>0</v>
      </c>
      <c r="J57" s="51">
        <v>4300</v>
      </c>
      <c r="K57" s="56">
        <v>17200</v>
      </c>
      <c r="L57" s="59"/>
    </row>
    <row r="58" spans="1:12" x14ac:dyDescent="0.25">
      <c r="A58" s="46">
        <v>49</v>
      </c>
      <c r="B58" s="47" t="s">
        <v>122</v>
      </c>
      <c r="C58" s="48" t="s">
        <v>123</v>
      </c>
      <c r="D58" s="48">
        <v>2022</v>
      </c>
      <c r="E58" s="49">
        <v>44818</v>
      </c>
      <c r="F58" s="48">
        <v>1</v>
      </c>
      <c r="G58" s="50">
        <v>153506625</v>
      </c>
      <c r="H58" s="50">
        <v>0</v>
      </c>
      <c r="I58" s="50">
        <v>7322000</v>
      </c>
      <c r="J58" s="51">
        <v>4900</v>
      </c>
      <c r="K58" s="56">
        <v>141435</v>
      </c>
      <c r="L58" s="58" t="s">
        <v>124</v>
      </c>
    </row>
    <row r="59" spans="1:12" x14ac:dyDescent="0.25">
      <c r="A59" s="46">
        <v>50</v>
      </c>
      <c r="B59" s="47" t="s">
        <v>125</v>
      </c>
      <c r="C59" s="48" t="s">
        <v>126</v>
      </c>
      <c r="D59" s="48">
        <v>2021</v>
      </c>
      <c r="E59" s="49">
        <v>44334</v>
      </c>
      <c r="F59" s="48">
        <v>1</v>
      </c>
      <c r="G59" s="50">
        <v>78313000</v>
      </c>
      <c r="H59" s="50">
        <v>0</v>
      </c>
      <c r="I59" s="50">
        <v>4600000</v>
      </c>
      <c r="J59" s="51">
        <v>1890</v>
      </c>
      <c r="K59" s="56">
        <v>193720</v>
      </c>
      <c r="L59" s="60"/>
    </row>
    <row r="60" spans="1:12" x14ac:dyDescent="0.25">
      <c r="A60" s="46">
        <v>51</v>
      </c>
      <c r="B60" s="47" t="s">
        <v>127</v>
      </c>
      <c r="C60" s="48" t="s">
        <v>128</v>
      </c>
      <c r="D60" s="48">
        <v>2020</v>
      </c>
      <c r="E60" s="49">
        <v>44072</v>
      </c>
      <c r="F60" s="48">
        <v>1</v>
      </c>
      <c r="G60" s="50">
        <v>138148300</v>
      </c>
      <c r="H60" s="50">
        <v>0</v>
      </c>
      <c r="I60" s="50">
        <v>8625000</v>
      </c>
      <c r="J60" s="51">
        <v>3010</v>
      </c>
      <c r="K60" s="56">
        <v>247530</v>
      </c>
      <c r="L60" s="60"/>
    </row>
    <row r="61" spans="1:12" x14ac:dyDescent="0.25">
      <c r="A61" s="46">
        <v>52</v>
      </c>
      <c r="B61" s="47" t="s">
        <v>129</v>
      </c>
      <c r="C61" s="48" t="s">
        <v>130</v>
      </c>
      <c r="D61" s="48">
        <v>2020</v>
      </c>
      <c r="E61" s="49">
        <v>44096</v>
      </c>
      <c r="F61" s="48">
        <v>1</v>
      </c>
      <c r="G61" s="50">
        <v>78305300</v>
      </c>
      <c r="H61" s="50">
        <v>0</v>
      </c>
      <c r="I61" s="50">
        <v>3316600</v>
      </c>
      <c r="J61" s="51">
        <v>1640</v>
      </c>
      <c r="K61" s="56">
        <v>229669</v>
      </c>
      <c r="L61" s="60"/>
    </row>
    <row r="62" spans="1:12" x14ac:dyDescent="0.25">
      <c r="A62" s="46">
        <v>53</v>
      </c>
      <c r="B62" s="47" t="s">
        <v>131</v>
      </c>
      <c r="C62" s="48" t="s">
        <v>132</v>
      </c>
      <c r="D62" s="48">
        <v>2019</v>
      </c>
      <c r="E62" s="49">
        <v>43585</v>
      </c>
      <c r="F62" s="48">
        <v>1</v>
      </c>
      <c r="G62" s="50">
        <v>65207466.200000003</v>
      </c>
      <c r="H62" s="50">
        <v>0</v>
      </c>
      <c r="I62" s="50">
        <v>2400000</v>
      </c>
      <c r="J62" s="51">
        <v>0</v>
      </c>
      <c r="K62" s="56">
        <v>205101</v>
      </c>
      <c r="L62" s="60"/>
    </row>
    <row r="63" spans="1:12" x14ac:dyDescent="0.25">
      <c r="A63" s="46">
        <v>54</v>
      </c>
      <c r="B63" s="47" t="s">
        <v>133</v>
      </c>
      <c r="C63" s="48" t="s">
        <v>134</v>
      </c>
      <c r="D63" s="48">
        <v>2025</v>
      </c>
      <c r="E63" s="49">
        <v>45716</v>
      </c>
      <c r="F63" s="48">
        <v>1</v>
      </c>
      <c r="G63" s="50">
        <v>101109500</v>
      </c>
      <c r="H63" s="50">
        <v>0</v>
      </c>
      <c r="I63" s="50">
        <v>3085000</v>
      </c>
      <c r="J63" s="51">
        <v>1760</v>
      </c>
      <c r="K63" s="56">
        <v>8370</v>
      </c>
      <c r="L63" s="60"/>
    </row>
    <row r="64" spans="1:12" x14ac:dyDescent="0.25">
      <c r="A64" s="46">
        <v>55</v>
      </c>
      <c r="B64" s="47" t="s">
        <v>135</v>
      </c>
      <c r="C64" s="48" t="s">
        <v>136</v>
      </c>
      <c r="D64" s="48">
        <v>2025</v>
      </c>
      <c r="E64" s="49">
        <v>45775</v>
      </c>
      <c r="F64" s="48">
        <v>1</v>
      </c>
      <c r="G64" s="50">
        <f>334900000+4177500</f>
        <v>339077500</v>
      </c>
      <c r="H64" s="50">
        <v>0</v>
      </c>
      <c r="I64" s="50">
        <v>6000000</v>
      </c>
      <c r="J64" s="51">
        <v>6010</v>
      </c>
      <c r="K64" s="56">
        <v>18030</v>
      </c>
      <c r="L64" s="59"/>
    </row>
    <row r="65" spans="1:12" x14ac:dyDescent="0.25">
      <c r="A65" s="46">
        <v>56</v>
      </c>
      <c r="B65" s="47" t="s">
        <v>127</v>
      </c>
      <c r="C65" s="48" t="s">
        <v>137</v>
      </c>
      <c r="D65" s="48">
        <v>2020</v>
      </c>
      <c r="E65" s="49">
        <v>44060</v>
      </c>
      <c r="F65" s="48">
        <v>1</v>
      </c>
      <c r="G65" s="50">
        <v>138126000</v>
      </c>
      <c r="H65" s="50">
        <v>0</v>
      </c>
      <c r="I65" s="50">
        <v>0</v>
      </c>
      <c r="J65" s="51">
        <v>4500</v>
      </c>
      <c r="K65" s="56">
        <v>210269</v>
      </c>
      <c r="L65" s="58" t="s">
        <v>138</v>
      </c>
    </row>
    <row r="66" spans="1:12" x14ac:dyDescent="0.25">
      <c r="A66" s="46">
        <v>57</v>
      </c>
      <c r="B66" s="47" t="s">
        <v>139</v>
      </c>
      <c r="C66" s="48" t="s">
        <v>140</v>
      </c>
      <c r="D66" s="48">
        <v>2020</v>
      </c>
      <c r="E66" s="49">
        <v>44104</v>
      </c>
      <c r="F66" s="48">
        <v>1</v>
      </c>
      <c r="G66" s="50">
        <v>78283000</v>
      </c>
      <c r="H66" s="50">
        <v>0</v>
      </c>
      <c r="I66" s="50">
        <v>0</v>
      </c>
      <c r="J66" s="51">
        <v>3000</v>
      </c>
      <c r="K66" s="56">
        <v>235789</v>
      </c>
      <c r="L66" s="59"/>
    </row>
    <row r="67" spans="1:12" x14ac:dyDescent="0.25">
      <c r="A67" s="46">
        <v>58</v>
      </c>
      <c r="B67" s="47" t="s">
        <v>141</v>
      </c>
      <c r="C67" s="48" t="s">
        <v>142</v>
      </c>
      <c r="D67" s="48">
        <v>2020</v>
      </c>
      <c r="E67" s="49">
        <v>44096</v>
      </c>
      <c r="F67" s="48">
        <v>1</v>
      </c>
      <c r="G67" s="50">
        <v>138661200</v>
      </c>
      <c r="H67" s="50">
        <v>0</v>
      </c>
      <c r="I67" s="50">
        <v>5400000</v>
      </c>
      <c r="J67" s="51">
        <v>4500</v>
      </c>
      <c r="K67" s="56">
        <v>264105</v>
      </c>
      <c r="L67" s="58" t="s">
        <v>143</v>
      </c>
    </row>
    <row r="68" spans="1:12" x14ac:dyDescent="0.25">
      <c r="A68" s="46">
        <v>59</v>
      </c>
      <c r="B68" s="47" t="s">
        <v>144</v>
      </c>
      <c r="C68" s="48" t="s">
        <v>145</v>
      </c>
      <c r="D68" s="48">
        <v>2019</v>
      </c>
      <c r="E68" s="49">
        <v>43612</v>
      </c>
      <c r="F68" s="48">
        <v>1</v>
      </c>
      <c r="G68" s="50">
        <v>67203411.599999994</v>
      </c>
      <c r="H68" s="50">
        <v>0</v>
      </c>
      <c r="I68" s="50">
        <v>0</v>
      </c>
      <c r="J68" s="51">
        <v>3000</v>
      </c>
      <c r="K68" s="56">
        <v>264512</v>
      </c>
      <c r="L68" s="59"/>
    </row>
    <row r="69" spans="1:12" x14ac:dyDescent="0.25">
      <c r="A69" s="46">
        <v>60</v>
      </c>
      <c r="B69" s="47" t="s">
        <v>146</v>
      </c>
      <c r="C69" s="48" t="s">
        <v>147</v>
      </c>
      <c r="D69" s="48">
        <v>2020</v>
      </c>
      <c r="E69" s="49">
        <v>44055</v>
      </c>
      <c r="F69" s="48">
        <v>1</v>
      </c>
      <c r="G69" s="50">
        <v>143526091</v>
      </c>
      <c r="H69" s="50">
        <v>0</v>
      </c>
      <c r="I69" s="50">
        <v>599900</v>
      </c>
      <c r="J69" s="51">
        <v>8200</v>
      </c>
      <c r="K69" s="56">
        <v>234600</v>
      </c>
      <c r="L69" s="58" t="s">
        <v>148</v>
      </c>
    </row>
    <row r="70" spans="1:12" x14ac:dyDescent="0.25">
      <c r="A70" s="46">
        <v>61</v>
      </c>
      <c r="B70" s="47" t="s">
        <v>149</v>
      </c>
      <c r="C70" s="48" t="s">
        <v>150</v>
      </c>
      <c r="D70" s="48">
        <v>2017</v>
      </c>
      <c r="E70" s="49">
        <v>43074</v>
      </c>
      <c r="F70" s="48">
        <v>1</v>
      </c>
      <c r="G70" s="50">
        <v>128146030</v>
      </c>
      <c r="H70" s="50">
        <v>0</v>
      </c>
      <c r="I70" s="50">
        <v>4050000</v>
      </c>
      <c r="J70" s="51">
        <v>7400</v>
      </c>
      <c r="K70" s="56">
        <v>357200</v>
      </c>
      <c r="L70" s="60"/>
    </row>
    <row r="71" spans="1:12" x14ac:dyDescent="0.25">
      <c r="A71" s="46">
        <v>62</v>
      </c>
      <c r="B71" s="47" t="s">
        <v>135</v>
      </c>
      <c r="C71" s="48" t="s">
        <v>151</v>
      </c>
      <c r="D71" s="48">
        <v>2025</v>
      </c>
      <c r="E71" s="49">
        <v>45777</v>
      </c>
      <c r="F71" s="48">
        <v>1</v>
      </c>
      <c r="G71" s="50">
        <v>334900000</v>
      </c>
      <c r="H71" s="50">
        <v>0</v>
      </c>
      <c r="I71" s="50">
        <v>0</v>
      </c>
      <c r="J71" s="51">
        <v>2800</v>
      </c>
      <c r="K71" s="56">
        <v>11400</v>
      </c>
      <c r="L71" s="60"/>
    </row>
    <row r="72" spans="1:12" x14ac:dyDescent="0.25">
      <c r="A72" s="46">
        <v>63</v>
      </c>
      <c r="B72" s="47" t="s">
        <v>152</v>
      </c>
      <c r="C72" s="48" t="s">
        <v>153</v>
      </c>
      <c r="D72" s="48">
        <v>2025</v>
      </c>
      <c r="E72" s="49">
        <v>45716</v>
      </c>
      <c r="F72" s="48">
        <v>1</v>
      </c>
      <c r="G72" s="50">
        <v>101109500</v>
      </c>
      <c r="H72" s="50">
        <v>0</v>
      </c>
      <c r="I72" s="50">
        <v>0</v>
      </c>
      <c r="J72" s="51">
        <v>2000</v>
      </c>
      <c r="K72" s="56">
        <v>10342</v>
      </c>
      <c r="L72" s="59"/>
    </row>
    <row r="73" spans="1:12" x14ac:dyDescent="0.25">
      <c r="A73" s="46">
        <v>64</v>
      </c>
      <c r="B73" s="47" t="s">
        <v>154</v>
      </c>
      <c r="C73" s="48" t="s">
        <v>155</v>
      </c>
      <c r="D73" s="48">
        <v>2020</v>
      </c>
      <c r="E73" s="49">
        <v>44048</v>
      </c>
      <c r="F73" s="48">
        <v>1</v>
      </c>
      <c r="G73" s="50">
        <v>138126000</v>
      </c>
      <c r="H73" s="50">
        <v>0</v>
      </c>
      <c r="I73" s="50">
        <v>4600000</v>
      </c>
      <c r="J73" s="51">
        <v>2500</v>
      </c>
      <c r="K73" s="56">
        <v>132425</v>
      </c>
      <c r="L73" s="57" t="s">
        <v>156</v>
      </c>
    </row>
    <row r="74" spans="1:12" x14ac:dyDescent="0.25">
      <c r="A74" s="46">
        <v>65</v>
      </c>
      <c r="B74" s="47" t="s">
        <v>95</v>
      </c>
      <c r="C74" s="48" t="s">
        <v>157</v>
      </c>
      <c r="D74" s="48">
        <v>2020</v>
      </c>
      <c r="E74" s="49">
        <v>44104</v>
      </c>
      <c r="F74" s="48">
        <v>1</v>
      </c>
      <c r="G74" s="50">
        <v>138331160</v>
      </c>
      <c r="H74" s="50">
        <v>0</v>
      </c>
      <c r="I74" s="50">
        <v>4900000</v>
      </c>
      <c r="J74" s="51">
        <v>3850</v>
      </c>
      <c r="K74" s="56">
        <v>191650</v>
      </c>
      <c r="L74" s="58" t="s">
        <v>158</v>
      </c>
    </row>
    <row r="75" spans="1:12" x14ac:dyDescent="0.25">
      <c r="A75" s="46">
        <v>66</v>
      </c>
      <c r="B75" s="47" t="s">
        <v>159</v>
      </c>
      <c r="C75" s="48" t="s">
        <v>160</v>
      </c>
      <c r="D75" s="48">
        <v>2019</v>
      </c>
      <c r="E75" s="49">
        <v>43494</v>
      </c>
      <c r="F75" s="48">
        <v>1</v>
      </c>
      <c r="G75" s="50">
        <v>133047096.25</v>
      </c>
      <c r="H75" s="50">
        <v>0</v>
      </c>
      <c r="I75" s="50">
        <v>5510000</v>
      </c>
      <c r="J75" s="51">
        <v>3900</v>
      </c>
      <c r="K75" s="56">
        <v>257564</v>
      </c>
      <c r="L75" s="60"/>
    </row>
    <row r="76" spans="1:12" x14ac:dyDescent="0.25">
      <c r="A76" s="46">
        <v>67</v>
      </c>
      <c r="B76" s="47" t="s">
        <v>161</v>
      </c>
      <c r="C76" s="48" t="s">
        <v>162</v>
      </c>
      <c r="D76" s="48">
        <v>2020</v>
      </c>
      <c r="E76" s="49">
        <v>44104</v>
      </c>
      <c r="F76" s="48">
        <v>1</v>
      </c>
      <c r="G76" s="50">
        <v>78796852</v>
      </c>
      <c r="H76" s="50">
        <v>0</v>
      </c>
      <c r="I76" s="50">
        <v>2799000</v>
      </c>
      <c r="J76" s="51">
        <v>3100</v>
      </c>
      <c r="K76" s="56">
        <v>227887</v>
      </c>
      <c r="L76" s="60"/>
    </row>
    <row r="77" spans="1:12" x14ac:dyDescent="0.25">
      <c r="A77" s="46">
        <v>68</v>
      </c>
      <c r="B77" s="47" t="s">
        <v>163</v>
      </c>
      <c r="C77" s="48" t="s">
        <v>164</v>
      </c>
      <c r="D77" s="48">
        <v>2025</v>
      </c>
      <c r="E77" s="49">
        <v>45706</v>
      </c>
      <c r="F77" s="48">
        <v>1</v>
      </c>
      <c r="G77" s="50">
        <v>101109500</v>
      </c>
      <c r="H77" s="50">
        <v>0</v>
      </c>
      <c r="I77" s="50">
        <v>4000000</v>
      </c>
      <c r="J77" s="51">
        <v>2100</v>
      </c>
      <c r="K77" s="56">
        <v>6400</v>
      </c>
      <c r="L77" s="60"/>
    </row>
    <row r="78" spans="1:12" x14ac:dyDescent="0.25">
      <c r="A78" s="46">
        <v>69</v>
      </c>
      <c r="B78" s="47" t="s">
        <v>135</v>
      </c>
      <c r="C78" s="48" t="s">
        <v>165</v>
      </c>
      <c r="D78" s="48">
        <v>2025</v>
      </c>
      <c r="E78" s="49">
        <v>45777</v>
      </c>
      <c r="F78" s="48">
        <v>1</v>
      </c>
      <c r="G78" s="50">
        <v>334900000</v>
      </c>
      <c r="H78" s="50">
        <v>0</v>
      </c>
      <c r="I78" s="50">
        <v>8010000</v>
      </c>
      <c r="J78" s="51">
        <v>2500</v>
      </c>
      <c r="K78" s="56">
        <v>7000</v>
      </c>
      <c r="L78" s="59"/>
    </row>
    <row r="79" spans="1:12" x14ac:dyDescent="0.25">
      <c r="A79" s="46">
        <v>70</v>
      </c>
      <c r="B79" s="47" t="s">
        <v>166</v>
      </c>
      <c r="C79" s="48" t="s">
        <v>167</v>
      </c>
      <c r="D79" s="48">
        <v>2020</v>
      </c>
      <c r="E79" s="49">
        <v>43998</v>
      </c>
      <c r="F79" s="48">
        <v>1</v>
      </c>
      <c r="G79" s="50">
        <v>123287900</v>
      </c>
      <c r="H79" s="50">
        <v>0</v>
      </c>
      <c r="I79" s="50">
        <v>512000</v>
      </c>
      <c r="J79" s="51">
        <v>0</v>
      </c>
      <c r="K79" s="56">
        <v>0</v>
      </c>
      <c r="L79" s="58" t="s">
        <v>168</v>
      </c>
    </row>
    <row r="80" spans="1:12" ht="30" x14ac:dyDescent="0.25">
      <c r="A80" s="46">
        <v>71</v>
      </c>
      <c r="B80" s="47" t="s">
        <v>169</v>
      </c>
      <c r="C80" s="48" t="s">
        <v>170</v>
      </c>
      <c r="D80" s="48">
        <v>2018</v>
      </c>
      <c r="E80" s="49">
        <v>43348</v>
      </c>
      <c r="F80" s="48">
        <v>1</v>
      </c>
      <c r="G80" s="50">
        <v>76391361.200000003</v>
      </c>
      <c r="H80" s="50">
        <v>0</v>
      </c>
      <c r="I80" s="50">
        <v>4200000</v>
      </c>
      <c r="J80" s="51">
        <v>2850</v>
      </c>
      <c r="K80" s="56">
        <v>333589</v>
      </c>
      <c r="L80" s="59"/>
    </row>
    <row r="81" spans="1:12" x14ac:dyDescent="0.25">
      <c r="A81" s="46">
        <v>72</v>
      </c>
      <c r="B81" s="47" t="s">
        <v>86</v>
      </c>
      <c r="C81" s="48" t="s">
        <v>171</v>
      </c>
      <c r="D81" s="48">
        <v>2020</v>
      </c>
      <c r="E81" s="49">
        <v>44046</v>
      </c>
      <c r="F81" s="48">
        <v>1</v>
      </c>
      <c r="G81" s="50">
        <v>138126000</v>
      </c>
      <c r="H81" s="50">
        <v>0</v>
      </c>
      <c r="I81" s="50">
        <v>4600000</v>
      </c>
      <c r="J81" s="51">
        <v>2800</v>
      </c>
      <c r="K81" s="56">
        <v>154300</v>
      </c>
      <c r="L81" s="58" t="s">
        <v>172</v>
      </c>
    </row>
    <row r="82" spans="1:12" x14ac:dyDescent="0.25">
      <c r="A82" s="46">
        <v>73</v>
      </c>
      <c r="B82" s="47" t="s">
        <v>173</v>
      </c>
      <c r="C82" s="48" t="s">
        <v>174</v>
      </c>
      <c r="D82" s="48">
        <v>2017</v>
      </c>
      <c r="E82" s="49">
        <v>43012</v>
      </c>
      <c r="F82" s="48">
        <v>1</v>
      </c>
      <c r="G82" s="50">
        <v>51323629.810000002</v>
      </c>
      <c r="H82" s="50">
        <v>0</v>
      </c>
      <c r="I82" s="50">
        <v>2300000</v>
      </c>
      <c r="J82" s="51">
        <v>3112</v>
      </c>
      <c r="K82" s="56">
        <v>397767</v>
      </c>
      <c r="L82" s="59"/>
    </row>
    <row r="83" spans="1:12" x14ac:dyDescent="0.25">
      <c r="A83" s="46">
        <v>74</v>
      </c>
      <c r="B83" s="47" t="s">
        <v>175</v>
      </c>
      <c r="C83" s="48" t="s">
        <v>176</v>
      </c>
      <c r="D83" s="48">
        <v>2022</v>
      </c>
      <c r="E83" s="49">
        <v>44663</v>
      </c>
      <c r="F83" s="48">
        <v>1</v>
      </c>
      <c r="G83" s="50">
        <v>137059000</v>
      </c>
      <c r="H83" s="50">
        <v>0</v>
      </c>
      <c r="I83" s="50">
        <v>0</v>
      </c>
      <c r="J83" s="51">
        <v>1996</v>
      </c>
      <c r="K83" s="56">
        <v>83881</v>
      </c>
      <c r="L83" s="58" t="s">
        <v>177</v>
      </c>
    </row>
    <row r="84" spans="1:12" x14ac:dyDescent="0.25">
      <c r="A84" s="46">
        <v>75</v>
      </c>
      <c r="B84" s="47" t="s">
        <v>178</v>
      </c>
      <c r="C84" s="48" t="s">
        <v>179</v>
      </c>
      <c r="D84" s="48">
        <v>2019</v>
      </c>
      <c r="E84" s="49">
        <v>43567</v>
      </c>
      <c r="F84" s="48">
        <v>1</v>
      </c>
      <c r="G84" s="50">
        <v>62812335.120000005</v>
      </c>
      <c r="H84" s="50">
        <v>0</v>
      </c>
      <c r="I84" s="50">
        <v>5200000</v>
      </c>
      <c r="J84" s="51">
        <v>1616</v>
      </c>
      <c r="K84" s="56">
        <v>238269</v>
      </c>
      <c r="L84" s="60"/>
    </row>
    <row r="85" spans="1:12" x14ac:dyDescent="0.25">
      <c r="A85" s="46">
        <v>76</v>
      </c>
      <c r="B85" s="47" t="s">
        <v>180</v>
      </c>
      <c r="C85" s="48" t="s">
        <v>181</v>
      </c>
      <c r="D85" s="48">
        <v>2018</v>
      </c>
      <c r="E85" s="49">
        <v>43342</v>
      </c>
      <c r="F85" s="48">
        <v>1</v>
      </c>
      <c r="G85" s="50">
        <v>128929345</v>
      </c>
      <c r="H85" s="50">
        <v>0</v>
      </c>
      <c r="I85" s="50">
        <v>5720000</v>
      </c>
      <c r="J85" s="51">
        <v>2106</v>
      </c>
      <c r="K85" s="56">
        <v>294579</v>
      </c>
      <c r="L85" s="60"/>
    </row>
    <row r="86" spans="1:12" x14ac:dyDescent="0.25">
      <c r="A86" s="46">
        <v>77</v>
      </c>
      <c r="B86" s="47" t="s">
        <v>182</v>
      </c>
      <c r="C86" s="48" t="s">
        <v>183</v>
      </c>
      <c r="D86" s="48">
        <v>2025</v>
      </c>
      <c r="E86" s="49">
        <v>45708</v>
      </c>
      <c r="F86" s="48">
        <v>1</v>
      </c>
      <c r="G86" s="50">
        <v>96932000</v>
      </c>
      <c r="H86" s="50"/>
      <c r="I86" s="50">
        <v>4650000</v>
      </c>
      <c r="J86" s="51">
        <v>1239</v>
      </c>
      <c r="K86" s="56">
        <v>8204</v>
      </c>
      <c r="L86" s="60"/>
    </row>
    <row r="87" spans="1:12" x14ac:dyDescent="0.25">
      <c r="A87" s="46">
        <v>78</v>
      </c>
      <c r="B87" s="47" t="s">
        <v>184</v>
      </c>
      <c r="C87" s="48" t="s">
        <v>185</v>
      </c>
      <c r="D87" s="48">
        <v>2025</v>
      </c>
      <c r="E87" s="49">
        <v>45790</v>
      </c>
      <c r="F87" s="48">
        <v>1</v>
      </c>
      <c r="G87" s="50">
        <v>223869980</v>
      </c>
      <c r="H87" s="50"/>
      <c r="I87" s="50">
        <v>0</v>
      </c>
      <c r="J87" s="51">
        <v>2493</v>
      </c>
      <c r="K87" s="56">
        <v>9972</v>
      </c>
      <c r="L87" s="60"/>
    </row>
    <row r="88" spans="1:12" x14ac:dyDescent="0.25">
      <c r="A88" s="46">
        <v>79</v>
      </c>
      <c r="B88" s="47" t="s">
        <v>120</v>
      </c>
      <c r="C88" s="48" t="s">
        <v>186</v>
      </c>
      <c r="D88" s="48">
        <v>2025</v>
      </c>
      <c r="E88" s="49">
        <v>45777</v>
      </c>
      <c r="F88" s="48">
        <v>1</v>
      </c>
      <c r="G88" s="50">
        <f>334900000+4177500</f>
        <v>339077500</v>
      </c>
      <c r="H88" s="50">
        <v>0</v>
      </c>
      <c r="I88" s="50">
        <v>0</v>
      </c>
      <c r="J88" s="51">
        <v>3826</v>
      </c>
      <c r="K88" s="56">
        <v>15304</v>
      </c>
      <c r="L88" s="59"/>
    </row>
    <row r="89" spans="1:12" x14ac:dyDescent="0.25">
      <c r="A89" s="46">
        <v>80</v>
      </c>
      <c r="B89" s="47" t="s">
        <v>187</v>
      </c>
      <c r="C89" s="48" t="s">
        <v>188</v>
      </c>
      <c r="D89" s="48">
        <v>2023</v>
      </c>
      <c r="E89" s="49">
        <v>45085</v>
      </c>
      <c r="F89" s="48">
        <v>1</v>
      </c>
      <c r="G89" s="50">
        <v>156356000</v>
      </c>
      <c r="H89" s="50">
        <v>0</v>
      </c>
      <c r="I89" s="50">
        <v>0</v>
      </c>
      <c r="J89" s="51">
        <v>766</v>
      </c>
      <c r="K89" s="56">
        <v>53055</v>
      </c>
      <c r="L89" s="58" t="s">
        <v>189</v>
      </c>
    </row>
    <row r="90" spans="1:12" x14ac:dyDescent="0.25">
      <c r="A90" s="46">
        <v>81</v>
      </c>
      <c r="B90" s="47" t="s">
        <v>190</v>
      </c>
      <c r="C90" s="48" t="s">
        <v>191</v>
      </c>
      <c r="D90" s="48">
        <v>2022</v>
      </c>
      <c r="E90" s="49">
        <v>44874</v>
      </c>
      <c r="F90" s="48">
        <v>1</v>
      </c>
      <c r="G90" s="50">
        <v>156391000</v>
      </c>
      <c r="H90" s="50">
        <v>0</v>
      </c>
      <c r="I90" s="50">
        <v>9800000</v>
      </c>
      <c r="J90" s="51">
        <v>3071</v>
      </c>
      <c r="K90" s="56">
        <v>249248</v>
      </c>
      <c r="L90" s="60"/>
    </row>
    <row r="91" spans="1:12" x14ac:dyDescent="0.25">
      <c r="A91" s="46">
        <v>82</v>
      </c>
      <c r="B91" s="47" t="s">
        <v>88</v>
      </c>
      <c r="C91" s="48" t="s">
        <v>192</v>
      </c>
      <c r="D91" s="48">
        <v>2020</v>
      </c>
      <c r="E91" s="49">
        <v>44085</v>
      </c>
      <c r="F91" s="48">
        <v>1</v>
      </c>
      <c r="G91" s="50">
        <v>78283000</v>
      </c>
      <c r="H91" s="50">
        <v>0</v>
      </c>
      <c r="I91" s="50">
        <v>3200000</v>
      </c>
      <c r="J91" s="51">
        <v>3024</v>
      </c>
      <c r="K91" s="56">
        <v>174209</v>
      </c>
      <c r="L91" s="60"/>
    </row>
    <row r="92" spans="1:12" x14ac:dyDescent="0.25">
      <c r="A92" s="46">
        <v>83</v>
      </c>
      <c r="B92" s="47" t="s">
        <v>95</v>
      </c>
      <c r="C92" s="48" t="s">
        <v>193</v>
      </c>
      <c r="D92" s="48">
        <v>2020</v>
      </c>
      <c r="E92" s="49">
        <v>44070</v>
      </c>
      <c r="F92" s="48">
        <v>1</v>
      </c>
      <c r="G92" s="50">
        <v>138661200</v>
      </c>
      <c r="H92" s="50">
        <v>0</v>
      </c>
      <c r="I92" s="50">
        <v>4800000</v>
      </c>
      <c r="J92" s="51">
        <v>0</v>
      </c>
      <c r="K92" s="56">
        <v>176704</v>
      </c>
      <c r="L92" s="60"/>
    </row>
    <row r="93" spans="1:12" x14ac:dyDescent="0.25">
      <c r="A93" s="46">
        <v>84</v>
      </c>
      <c r="B93" s="47" t="s">
        <v>163</v>
      </c>
      <c r="C93" s="48" t="s">
        <v>194</v>
      </c>
      <c r="D93" s="48">
        <v>2025</v>
      </c>
      <c r="E93" s="49">
        <v>45716</v>
      </c>
      <c r="F93" s="48">
        <v>1</v>
      </c>
      <c r="G93" s="50">
        <f>104194500-I93</f>
        <v>101109500</v>
      </c>
      <c r="H93" s="50">
        <v>0</v>
      </c>
      <c r="I93" s="50">
        <v>3085000</v>
      </c>
      <c r="J93" s="51">
        <v>3356</v>
      </c>
      <c r="K93" s="56">
        <v>23029</v>
      </c>
      <c r="L93" s="60"/>
    </row>
    <row r="94" spans="1:12" x14ac:dyDescent="0.25">
      <c r="A94" s="46">
        <v>85</v>
      </c>
      <c r="B94" s="47" t="s">
        <v>184</v>
      </c>
      <c r="C94" s="48" t="s">
        <v>195</v>
      </c>
      <c r="D94" s="48">
        <v>2025</v>
      </c>
      <c r="E94" s="49">
        <v>45785</v>
      </c>
      <c r="F94" s="48">
        <v>1</v>
      </c>
      <c r="G94" s="50">
        <f>224127480-4435000</f>
        <v>219692480</v>
      </c>
      <c r="H94" s="50"/>
      <c r="I94" s="50">
        <v>4435000</v>
      </c>
      <c r="J94" s="51">
        <v>1111</v>
      </c>
      <c r="K94" s="56">
        <v>4444</v>
      </c>
      <c r="L94" s="60"/>
    </row>
    <row r="95" spans="1:12" x14ac:dyDescent="0.25">
      <c r="A95" s="46">
        <v>86</v>
      </c>
      <c r="B95" s="47" t="s">
        <v>120</v>
      </c>
      <c r="C95" s="48" t="s">
        <v>196</v>
      </c>
      <c r="D95" s="48">
        <v>2025</v>
      </c>
      <c r="E95" s="49">
        <v>45777</v>
      </c>
      <c r="F95" s="48">
        <v>1</v>
      </c>
      <c r="G95" s="50">
        <v>334900000</v>
      </c>
      <c r="H95" s="50">
        <v>0</v>
      </c>
      <c r="I95" s="50">
        <v>5575000</v>
      </c>
      <c r="J95" s="51">
        <v>4475</v>
      </c>
      <c r="K95" s="56">
        <v>18751</v>
      </c>
      <c r="L95" s="59"/>
    </row>
    <row r="96" spans="1:12" x14ac:dyDescent="0.25">
      <c r="A96" s="46">
        <v>87</v>
      </c>
      <c r="B96" s="47" t="s">
        <v>197</v>
      </c>
      <c r="C96" s="48" t="s">
        <v>198</v>
      </c>
      <c r="D96" s="48">
        <v>2023</v>
      </c>
      <c r="E96" s="49">
        <v>45166</v>
      </c>
      <c r="F96" s="48">
        <v>1</v>
      </c>
      <c r="G96" s="50">
        <v>150165999</v>
      </c>
      <c r="H96" s="50">
        <v>0</v>
      </c>
      <c r="I96" s="50">
        <v>4859000</v>
      </c>
      <c r="J96" s="51">
        <v>7850</v>
      </c>
      <c r="K96" s="56">
        <v>94363</v>
      </c>
      <c r="L96" s="58" t="s">
        <v>199</v>
      </c>
    </row>
    <row r="97" spans="1:12" x14ac:dyDescent="0.25">
      <c r="A97" s="46">
        <v>88</v>
      </c>
      <c r="B97" s="47" t="s">
        <v>200</v>
      </c>
      <c r="C97" s="48" t="s">
        <v>201</v>
      </c>
      <c r="D97" s="48">
        <v>2020</v>
      </c>
      <c r="E97" s="49">
        <v>44158</v>
      </c>
      <c r="F97" s="48">
        <v>1</v>
      </c>
      <c r="G97" s="50">
        <v>78309760</v>
      </c>
      <c r="H97" s="50">
        <v>0</v>
      </c>
      <c r="I97" s="50">
        <v>2610000</v>
      </c>
      <c r="J97" s="51">
        <v>9499</v>
      </c>
      <c r="K97" s="56">
        <v>222032</v>
      </c>
      <c r="L97" s="60"/>
    </row>
    <row r="98" spans="1:12" x14ac:dyDescent="0.25">
      <c r="A98" s="46">
        <v>89</v>
      </c>
      <c r="B98" s="47" t="s">
        <v>112</v>
      </c>
      <c r="C98" s="48" t="s">
        <v>202</v>
      </c>
      <c r="D98" s="48">
        <v>2025</v>
      </c>
      <c r="E98" s="49">
        <v>45714</v>
      </c>
      <c r="F98" s="48">
        <v>1</v>
      </c>
      <c r="G98" s="50">
        <v>102422000</v>
      </c>
      <c r="H98" s="50">
        <v>0</v>
      </c>
      <c r="I98" s="50">
        <v>3095000</v>
      </c>
      <c r="J98" s="51">
        <v>8000</v>
      </c>
      <c r="K98" s="56">
        <v>35203</v>
      </c>
      <c r="L98" s="60"/>
    </row>
    <row r="99" spans="1:12" x14ac:dyDescent="0.25">
      <c r="A99" s="46">
        <v>90</v>
      </c>
      <c r="B99" s="47" t="s">
        <v>120</v>
      </c>
      <c r="C99" s="48" t="s">
        <v>203</v>
      </c>
      <c r="D99" s="48">
        <v>2025</v>
      </c>
      <c r="E99" s="49">
        <v>45777</v>
      </c>
      <c r="F99" s="48">
        <v>1</v>
      </c>
      <c r="G99" s="50">
        <v>339077500</v>
      </c>
      <c r="H99" s="50">
        <v>0</v>
      </c>
      <c r="I99" s="50">
        <v>0</v>
      </c>
      <c r="J99" s="51">
        <v>1450</v>
      </c>
      <c r="K99" s="56">
        <v>6050</v>
      </c>
      <c r="L99" s="59"/>
    </row>
    <row r="100" spans="1:12" x14ac:dyDescent="0.25">
      <c r="A100" s="46">
        <v>91</v>
      </c>
      <c r="B100" s="47" t="s">
        <v>204</v>
      </c>
      <c r="C100" s="48" t="s">
        <v>205</v>
      </c>
      <c r="D100" s="48">
        <v>2023</v>
      </c>
      <c r="E100" s="49">
        <v>44981</v>
      </c>
      <c r="F100" s="48">
        <v>1</v>
      </c>
      <c r="G100" s="50">
        <v>128645000</v>
      </c>
      <c r="H100" s="50">
        <v>0</v>
      </c>
      <c r="I100" s="50">
        <v>0</v>
      </c>
      <c r="J100" s="51">
        <v>2953</v>
      </c>
      <c r="K100" s="56">
        <v>84132</v>
      </c>
      <c r="L100" s="58" t="s">
        <v>206</v>
      </c>
    </row>
    <row r="101" spans="1:12" x14ac:dyDescent="0.25">
      <c r="A101" s="46">
        <v>92</v>
      </c>
      <c r="B101" s="47" t="s">
        <v>207</v>
      </c>
      <c r="C101" s="48" t="s">
        <v>208</v>
      </c>
      <c r="D101" s="48">
        <v>2020</v>
      </c>
      <c r="E101" s="49">
        <v>44124</v>
      </c>
      <c r="F101" s="48">
        <v>1</v>
      </c>
      <c r="G101" s="50">
        <v>78283000</v>
      </c>
      <c r="H101" s="50">
        <v>0</v>
      </c>
      <c r="I101" s="50">
        <v>0</v>
      </c>
      <c r="J101" s="51">
        <v>1484</v>
      </c>
      <c r="K101" s="56">
        <v>119414</v>
      </c>
      <c r="L101" s="60"/>
    </row>
    <row r="102" spans="1:12" x14ac:dyDescent="0.25">
      <c r="A102" s="46">
        <v>93</v>
      </c>
      <c r="B102" s="47" t="s">
        <v>209</v>
      </c>
      <c r="C102" s="48" t="s">
        <v>210</v>
      </c>
      <c r="D102" s="48">
        <v>2020</v>
      </c>
      <c r="E102" s="49">
        <v>44071</v>
      </c>
      <c r="F102" s="48">
        <v>1</v>
      </c>
      <c r="G102" s="50">
        <v>138157000</v>
      </c>
      <c r="H102" s="50">
        <v>0</v>
      </c>
      <c r="I102" s="50">
        <v>0</v>
      </c>
      <c r="J102" s="51">
        <v>3200</v>
      </c>
      <c r="K102" s="56">
        <v>164803</v>
      </c>
      <c r="L102" s="60"/>
    </row>
    <row r="103" spans="1:12" x14ac:dyDescent="0.25">
      <c r="A103" s="46">
        <v>94</v>
      </c>
      <c r="B103" s="47" t="s">
        <v>211</v>
      </c>
      <c r="C103" s="48" t="s">
        <v>212</v>
      </c>
      <c r="D103" s="48">
        <v>2017</v>
      </c>
      <c r="E103" s="49">
        <v>43034</v>
      </c>
      <c r="F103" s="48">
        <v>1</v>
      </c>
      <c r="G103" s="50">
        <v>105372079</v>
      </c>
      <c r="H103" s="50">
        <v>0</v>
      </c>
      <c r="I103" s="50">
        <v>6200000</v>
      </c>
      <c r="J103" s="51">
        <v>2362</v>
      </c>
      <c r="K103" s="56">
        <v>281297</v>
      </c>
      <c r="L103" s="60"/>
    </row>
    <row r="104" spans="1:12" x14ac:dyDescent="0.25">
      <c r="A104" s="46">
        <v>95</v>
      </c>
      <c r="B104" s="47" t="s">
        <v>213</v>
      </c>
      <c r="C104" s="48" t="s">
        <v>214</v>
      </c>
      <c r="D104" s="48">
        <v>2025</v>
      </c>
      <c r="E104" s="49">
        <v>45716</v>
      </c>
      <c r="F104" s="48">
        <v>1</v>
      </c>
      <c r="G104" s="50">
        <v>101109500</v>
      </c>
      <c r="H104" s="50">
        <v>0</v>
      </c>
      <c r="I104" s="50">
        <v>3050000</v>
      </c>
      <c r="J104" s="51">
        <v>2277</v>
      </c>
      <c r="K104" s="56">
        <v>11385</v>
      </c>
      <c r="L104" s="60"/>
    </row>
    <row r="105" spans="1:12" x14ac:dyDescent="0.25">
      <c r="A105" s="46">
        <v>96</v>
      </c>
      <c r="B105" s="47" t="s">
        <v>135</v>
      </c>
      <c r="C105" s="48" t="s">
        <v>215</v>
      </c>
      <c r="D105" s="48">
        <v>2025</v>
      </c>
      <c r="E105" s="49">
        <v>45777</v>
      </c>
      <c r="F105" s="48">
        <v>1</v>
      </c>
      <c r="G105" s="50">
        <v>339077500</v>
      </c>
      <c r="H105" s="50">
        <v>0</v>
      </c>
      <c r="I105" s="50">
        <v>0</v>
      </c>
      <c r="J105" s="51">
        <v>2650</v>
      </c>
      <c r="K105" s="56">
        <v>9200</v>
      </c>
      <c r="L105" s="60"/>
    </row>
    <row r="106" spans="1:12" x14ac:dyDescent="0.25">
      <c r="A106" s="46">
        <v>97</v>
      </c>
      <c r="B106" s="47" t="s">
        <v>118</v>
      </c>
      <c r="C106" s="48" t="s">
        <v>216</v>
      </c>
      <c r="D106" s="48">
        <v>2025</v>
      </c>
      <c r="E106" s="49">
        <v>45777</v>
      </c>
      <c r="F106" s="48">
        <v>1</v>
      </c>
      <c r="G106" s="50">
        <v>223869980</v>
      </c>
      <c r="H106" s="50">
        <v>0</v>
      </c>
      <c r="I106" s="50">
        <v>0</v>
      </c>
      <c r="J106" s="51">
        <v>2200</v>
      </c>
      <c r="K106" s="56">
        <v>7000</v>
      </c>
      <c r="L106" s="59"/>
    </row>
    <row r="107" spans="1:12" x14ac:dyDescent="0.25">
      <c r="A107" s="46">
        <v>98</v>
      </c>
      <c r="B107" s="47" t="s">
        <v>217</v>
      </c>
      <c r="C107" s="48" t="s">
        <v>218</v>
      </c>
      <c r="D107" s="48">
        <v>2020</v>
      </c>
      <c r="E107" s="49">
        <v>44061</v>
      </c>
      <c r="F107" s="48">
        <v>1</v>
      </c>
      <c r="G107" s="50">
        <v>138126000</v>
      </c>
      <c r="H107" s="50">
        <v>0</v>
      </c>
      <c r="I107" s="50">
        <v>0</v>
      </c>
      <c r="J107" s="51">
        <v>0</v>
      </c>
      <c r="K107" s="56">
        <v>128920</v>
      </c>
      <c r="L107" s="58" t="s">
        <v>219</v>
      </c>
    </row>
    <row r="108" spans="1:12" x14ac:dyDescent="0.25">
      <c r="A108" s="46">
        <v>99</v>
      </c>
      <c r="B108" s="47" t="s">
        <v>220</v>
      </c>
      <c r="C108" s="48" t="s">
        <v>221</v>
      </c>
      <c r="D108" s="48">
        <v>2018</v>
      </c>
      <c r="E108" s="49">
        <v>43453</v>
      </c>
      <c r="F108" s="48">
        <v>1</v>
      </c>
      <c r="G108" s="50">
        <v>65183138.599999994</v>
      </c>
      <c r="H108" s="50">
        <v>0</v>
      </c>
      <c r="I108" s="50">
        <v>2900000</v>
      </c>
      <c r="J108" s="51">
        <v>2405</v>
      </c>
      <c r="K108" s="56">
        <v>214784</v>
      </c>
      <c r="L108" s="60"/>
    </row>
    <row r="109" spans="1:12" x14ac:dyDescent="0.25">
      <c r="A109" s="46">
        <v>100</v>
      </c>
      <c r="B109" s="47" t="s">
        <v>222</v>
      </c>
      <c r="C109" s="48" t="s">
        <v>36</v>
      </c>
      <c r="D109" s="48">
        <v>2018</v>
      </c>
      <c r="E109" s="49">
        <v>43249</v>
      </c>
      <c r="F109" s="48">
        <v>1</v>
      </c>
      <c r="G109" s="50">
        <v>124697891</v>
      </c>
      <c r="H109" s="50">
        <v>0</v>
      </c>
      <c r="I109" s="50">
        <v>4140000</v>
      </c>
      <c r="J109" s="51">
        <v>2538</v>
      </c>
      <c r="K109" s="56">
        <v>205114</v>
      </c>
      <c r="L109" s="60"/>
    </row>
    <row r="110" spans="1:12" x14ac:dyDescent="0.25">
      <c r="A110" s="46">
        <v>101</v>
      </c>
      <c r="B110" s="47" t="s">
        <v>223</v>
      </c>
      <c r="C110" s="48" t="s">
        <v>224</v>
      </c>
      <c r="D110" s="48">
        <v>2025</v>
      </c>
      <c r="E110" s="49">
        <v>45716</v>
      </c>
      <c r="F110" s="48">
        <v>1</v>
      </c>
      <c r="G110" s="50">
        <v>96932000</v>
      </c>
      <c r="H110" s="50">
        <v>0</v>
      </c>
      <c r="I110" s="50">
        <v>0</v>
      </c>
      <c r="J110" s="51">
        <v>1900</v>
      </c>
      <c r="K110" s="56">
        <v>5800</v>
      </c>
      <c r="L110" s="60"/>
    </row>
    <row r="111" spans="1:12" x14ac:dyDescent="0.25">
      <c r="A111" s="46">
        <v>102</v>
      </c>
      <c r="B111" s="47" t="s">
        <v>135</v>
      </c>
      <c r="C111" s="48" t="s">
        <v>225</v>
      </c>
      <c r="D111" s="48">
        <v>2025</v>
      </c>
      <c r="E111" s="49">
        <v>45777</v>
      </c>
      <c r="F111" s="48">
        <v>1</v>
      </c>
      <c r="G111" s="50">
        <f>334900000+2865000</f>
        <v>337765000</v>
      </c>
      <c r="H111" s="50">
        <v>0</v>
      </c>
      <c r="I111" s="50">
        <v>0</v>
      </c>
      <c r="J111" s="51">
        <v>5238</v>
      </c>
      <c r="K111" s="56">
        <v>21872</v>
      </c>
      <c r="L111" s="60"/>
    </row>
    <row r="112" spans="1:12" x14ac:dyDescent="0.25">
      <c r="A112" s="46">
        <v>103</v>
      </c>
      <c r="B112" s="47" t="s">
        <v>118</v>
      </c>
      <c r="C112" s="48" t="s">
        <v>226</v>
      </c>
      <c r="D112" s="48">
        <v>2025</v>
      </c>
      <c r="E112" s="49">
        <v>45777</v>
      </c>
      <c r="F112" s="48">
        <v>1</v>
      </c>
      <c r="G112" s="50">
        <f>219692480+4177500</f>
        <v>223869980</v>
      </c>
      <c r="H112" s="50">
        <v>0</v>
      </c>
      <c r="I112" s="50">
        <v>0</v>
      </c>
      <c r="J112" s="51">
        <v>2000</v>
      </c>
      <c r="K112" s="56">
        <v>6200</v>
      </c>
      <c r="L112" s="59"/>
    </row>
    <row r="113" spans="1:12" x14ac:dyDescent="0.25">
      <c r="A113" s="46">
        <v>104</v>
      </c>
      <c r="B113" s="47" t="s">
        <v>227</v>
      </c>
      <c r="C113" s="48" t="s">
        <v>228</v>
      </c>
      <c r="D113" s="48">
        <v>2020</v>
      </c>
      <c r="E113" s="49">
        <v>44036</v>
      </c>
      <c r="F113" s="48">
        <v>1</v>
      </c>
      <c r="G113" s="50">
        <v>138511300</v>
      </c>
      <c r="H113" s="50">
        <v>0</v>
      </c>
      <c r="I113" s="50">
        <v>4050000</v>
      </c>
      <c r="J113" s="51">
        <v>8259</v>
      </c>
      <c r="K113" s="56">
        <v>156922</v>
      </c>
      <c r="L113" s="57" t="s">
        <v>229</v>
      </c>
    </row>
    <row r="114" spans="1:12" x14ac:dyDescent="0.25">
      <c r="A114" s="46">
        <v>105</v>
      </c>
      <c r="B114" s="47" t="s">
        <v>95</v>
      </c>
      <c r="C114" s="48" t="s">
        <v>230</v>
      </c>
      <c r="D114" s="48">
        <v>2020</v>
      </c>
      <c r="E114" s="49">
        <v>44042</v>
      </c>
      <c r="F114" s="48">
        <v>1</v>
      </c>
      <c r="G114" s="50">
        <v>138154500</v>
      </c>
      <c r="H114" s="50">
        <v>0</v>
      </c>
      <c r="I114" s="50">
        <v>5500000</v>
      </c>
      <c r="J114" s="51">
        <v>7835</v>
      </c>
      <c r="K114" s="56">
        <v>165655</v>
      </c>
      <c r="L114" s="58" t="s">
        <v>231</v>
      </c>
    </row>
    <row r="115" spans="1:12" x14ac:dyDescent="0.25">
      <c r="A115" s="46">
        <v>106</v>
      </c>
      <c r="B115" s="47" t="s">
        <v>232</v>
      </c>
      <c r="C115" s="48" t="s">
        <v>233</v>
      </c>
      <c r="D115" s="48">
        <v>2020</v>
      </c>
      <c r="E115" s="49">
        <v>44083</v>
      </c>
      <c r="F115" s="48">
        <v>1</v>
      </c>
      <c r="G115" s="50">
        <v>78311500</v>
      </c>
      <c r="H115" s="50">
        <v>0</v>
      </c>
      <c r="I115" s="50">
        <v>3000000</v>
      </c>
      <c r="J115" s="51">
        <v>5166</v>
      </c>
      <c r="K115" s="56">
        <v>201239</v>
      </c>
      <c r="L115" s="59"/>
    </row>
    <row r="116" spans="1:12" x14ac:dyDescent="0.25">
      <c r="A116" s="46">
        <v>107</v>
      </c>
      <c r="B116" s="47" t="s">
        <v>234</v>
      </c>
      <c r="C116" s="48" t="s">
        <v>235</v>
      </c>
      <c r="D116" s="48">
        <v>2020</v>
      </c>
      <c r="E116" s="49">
        <v>43866</v>
      </c>
      <c r="F116" s="48">
        <v>1</v>
      </c>
      <c r="G116" s="50">
        <v>134672223</v>
      </c>
      <c r="H116" s="50">
        <v>0</v>
      </c>
      <c r="I116" s="50">
        <v>0</v>
      </c>
      <c r="J116" s="51">
        <v>2314</v>
      </c>
      <c r="K116" s="56">
        <v>186942</v>
      </c>
      <c r="L116" s="58" t="s">
        <v>236</v>
      </c>
    </row>
    <row r="117" spans="1:12" x14ac:dyDescent="0.25">
      <c r="A117" s="46">
        <v>108</v>
      </c>
      <c r="B117" s="47" t="s">
        <v>237</v>
      </c>
      <c r="C117" s="48" t="s">
        <v>238</v>
      </c>
      <c r="D117" s="48">
        <v>2021</v>
      </c>
      <c r="E117" s="49">
        <v>44543</v>
      </c>
      <c r="F117" s="48">
        <v>1</v>
      </c>
      <c r="G117" s="50">
        <v>78313000</v>
      </c>
      <c r="H117" s="50">
        <v>0</v>
      </c>
      <c r="I117" s="50">
        <v>7780000</v>
      </c>
      <c r="J117" s="51">
        <v>3498</v>
      </c>
      <c r="K117" s="56">
        <v>142494</v>
      </c>
      <c r="L117" s="59"/>
    </row>
    <row r="118" spans="1:12" x14ac:dyDescent="0.25">
      <c r="A118" s="46">
        <v>109</v>
      </c>
      <c r="B118" s="47" t="s">
        <v>122</v>
      </c>
      <c r="C118" s="48" t="s">
        <v>239</v>
      </c>
      <c r="D118" s="48">
        <v>2021</v>
      </c>
      <c r="E118" s="49">
        <v>44369</v>
      </c>
      <c r="F118" s="48">
        <v>1</v>
      </c>
      <c r="G118" s="50">
        <v>138352000</v>
      </c>
      <c r="H118" s="50">
        <v>0</v>
      </c>
      <c r="I118" s="50">
        <v>9775000</v>
      </c>
      <c r="J118" s="51">
        <v>2730</v>
      </c>
      <c r="K118" s="56">
        <v>158620</v>
      </c>
      <c r="L118" s="58" t="s">
        <v>240</v>
      </c>
    </row>
    <row r="119" spans="1:12" x14ac:dyDescent="0.25">
      <c r="A119" s="46">
        <v>110</v>
      </c>
      <c r="B119" s="47" t="s">
        <v>241</v>
      </c>
      <c r="C119" s="48" t="s">
        <v>242</v>
      </c>
      <c r="D119" s="48">
        <v>2021</v>
      </c>
      <c r="E119" s="49">
        <v>44316</v>
      </c>
      <c r="F119" s="48">
        <v>1</v>
      </c>
      <c r="G119" s="50">
        <v>78901000</v>
      </c>
      <c r="H119" s="50">
        <v>0</v>
      </c>
      <c r="I119" s="50">
        <v>4600000</v>
      </c>
      <c r="J119" s="51">
        <v>2887</v>
      </c>
      <c r="K119" s="56">
        <v>139760</v>
      </c>
      <c r="L119" s="59"/>
    </row>
    <row r="120" spans="1:12" x14ac:dyDescent="0.25">
      <c r="A120" s="46">
        <v>111</v>
      </c>
      <c r="B120" s="47" t="s">
        <v>243</v>
      </c>
      <c r="C120" s="48" t="s">
        <v>244</v>
      </c>
      <c r="D120" s="48">
        <v>2019</v>
      </c>
      <c r="E120" s="49">
        <v>43554</v>
      </c>
      <c r="F120" s="48">
        <v>1</v>
      </c>
      <c r="G120" s="50">
        <v>128709875</v>
      </c>
      <c r="H120" s="50">
        <v>0</v>
      </c>
      <c r="I120" s="50">
        <v>4160000</v>
      </c>
      <c r="J120" s="51">
        <v>2520</v>
      </c>
      <c r="K120" s="56">
        <v>410916</v>
      </c>
      <c r="L120" s="58" t="s">
        <v>245</v>
      </c>
    </row>
    <row r="121" spans="1:12" x14ac:dyDescent="0.25">
      <c r="A121" s="46">
        <v>112</v>
      </c>
      <c r="B121" s="47" t="s">
        <v>246</v>
      </c>
      <c r="C121" s="48" t="s">
        <v>247</v>
      </c>
      <c r="D121" s="48">
        <v>2018</v>
      </c>
      <c r="E121" s="49">
        <v>43372</v>
      </c>
      <c r="F121" s="48">
        <v>1</v>
      </c>
      <c r="G121" s="50">
        <v>50575258</v>
      </c>
      <c r="H121" s="50">
        <v>0</v>
      </c>
      <c r="I121" s="50">
        <v>2814000</v>
      </c>
      <c r="J121" s="51">
        <v>0</v>
      </c>
      <c r="K121" s="56">
        <v>282930</v>
      </c>
      <c r="L121" s="60"/>
    </row>
    <row r="122" spans="1:12" x14ac:dyDescent="0.25">
      <c r="A122" s="46">
        <v>113</v>
      </c>
      <c r="B122" s="47" t="s">
        <v>248</v>
      </c>
      <c r="C122" s="48" t="s">
        <v>249</v>
      </c>
      <c r="D122" s="48">
        <v>2025</v>
      </c>
      <c r="E122" s="49">
        <v>45715</v>
      </c>
      <c r="F122" s="48">
        <v>1</v>
      </c>
      <c r="G122" s="50">
        <v>101109500</v>
      </c>
      <c r="H122" s="50">
        <v>0</v>
      </c>
      <c r="I122" s="50">
        <v>2990000</v>
      </c>
      <c r="J122" s="51">
        <v>3320</v>
      </c>
      <c r="K122" s="56">
        <v>19810</v>
      </c>
      <c r="L122" s="60"/>
    </row>
    <row r="123" spans="1:12" x14ac:dyDescent="0.25">
      <c r="A123" s="46">
        <v>114</v>
      </c>
      <c r="B123" s="47" t="s">
        <v>118</v>
      </c>
      <c r="C123" s="48" t="s">
        <v>250</v>
      </c>
      <c r="D123" s="48">
        <v>2025</v>
      </c>
      <c r="E123" s="49">
        <v>45785</v>
      </c>
      <c r="F123" s="48">
        <v>1</v>
      </c>
      <c r="G123" s="50">
        <v>219692480</v>
      </c>
      <c r="H123" s="50">
        <v>0</v>
      </c>
      <c r="I123" s="50">
        <v>0</v>
      </c>
      <c r="J123" s="51">
        <v>2100</v>
      </c>
      <c r="K123" s="56">
        <v>6300</v>
      </c>
      <c r="L123" s="60"/>
    </row>
    <row r="124" spans="1:12" x14ac:dyDescent="0.25">
      <c r="A124" s="46">
        <v>115</v>
      </c>
      <c r="B124" s="47" t="s">
        <v>251</v>
      </c>
      <c r="C124" s="48" t="s">
        <v>252</v>
      </c>
      <c r="D124" s="48">
        <v>2025</v>
      </c>
      <c r="E124" s="49">
        <v>0</v>
      </c>
      <c r="F124" s="48">
        <v>1</v>
      </c>
      <c r="G124" s="50">
        <v>334900000</v>
      </c>
      <c r="H124" s="50">
        <v>0</v>
      </c>
      <c r="I124" s="50">
        <v>5150000</v>
      </c>
      <c r="J124" s="51">
        <v>3770</v>
      </c>
      <c r="K124" s="56">
        <v>15080</v>
      </c>
      <c r="L124" s="59"/>
    </row>
    <row r="125" spans="1:12" x14ac:dyDescent="0.25">
      <c r="A125" s="46">
        <v>116</v>
      </c>
      <c r="B125" s="47" t="s">
        <v>127</v>
      </c>
      <c r="C125" s="48" t="s">
        <v>253</v>
      </c>
      <c r="D125" s="48">
        <v>2020</v>
      </c>
      <c r="E125" s="49">
        <v>44072</v>
      </c>
      <c r="F125" s="48">
        <v>1</v>
      </c>
      <c r="G125" s="50">
        <v>138151645</v>
      </c>
      <c r="H125" s="50">
        <v>0</v>
      </c>
      <c r="I125" s="50">
        <v>5500000</v>
      </c>
      <c r="J125" s="51">
        <v>1860</v>
      </c>
      <c r="K125" s="56">
        <v>211853</v>
      </c>
      <c r="L125" s="58" t="s">
        <v>254</v>
      </c>
    </row>
    <row r="126" spans="1:12" x14ac:dyDescent="0.25">
      <c r="A126" s="46">
        <v>117</v>
      </c>
      <c r="B126" s="47" t="s">
        <v>255</v>
      </c>
      <c r="C126" s="48" t="s">
        <v>256</v>
      </c>
      <c r="D126" s="48">
        <v>2020</v>
      </c>
      <c r="E126" s="49">
        <v>44005</v>
      </c>
      <c r="F126" s="48">
        <v>1</v>
      </c>
      <c r="G126" s="50">
        <v>124338445</v>
      </c>
      <c r="H126" s="50">
        <v>0</v>
      </c>
      <c r="I126" s="50">
        <v>0</v>
      </c>
      <c r="J126" s="51">
        <v>6004</v>
      </c>
      <c r="K126" s="56">
        <v>270086</v>
      </c>
      <c r="L126" s="60"/>
    </row>
    <row r="127" spans="1:12" x14ac:dyDescent="0.25">
      <c r="A127" s="46">
        <v>118</v>
      </c>
      <c r="B127" s="47" t="s">
        <v>257</v>
      </c>
      <c r="C127" s="48" t="s">
        <v>258</v>
      </c>
      <c r="D127" s="48">
        <v>2017</v>
      </c>
      <c r="E127" s="49">
        <v>43049</v>
      </c>
      <c r="F127" s="48">
        <v>1</v>
      </c>
      <c r="G127" s="50">
        <v>126290288.31</v>
      </c>
      <c r="H127" s="50">
        <v>0</v>
      </c>
      <c r="I127" s="50">
        <v>5000000</v>
      </c>
      <c r="J127" s="51">
        <v>1942</v>
      </c>
      <c r="K127" s="56">
        <v>314453</v>
      </c>
      <c r="L127" s="60"/>
    </row>
    <row r="128" spans="1:12" x14ac:dyDescent="0.25">
      <c r="A128" s="46">
        <v>119</v>
      </c>
      <c r="B128" s="47" t="s">
        <v>259</v>
      </c>
      <c r="C128" s="48" t="s">
        <v>260</v>
      </c>
      <c r="D128" s="48">
        <v>2025</v>
      </c>
      <c r="E128" s="49">
        <v>45716</v>
      </c>
      <c r="F128" s="48">
        <v>1</v>
      </c>
      <c r="G128" s="50">
        <v>101109500</v>
      </c>
      <c r="H128" s="50">
        <v>0</v>
      </c>
      <c r="I128" s="50">
        <v>3500000</v>
      </c>
      <c r="J128" s="51">
        <v>1806</v>
      </c>
      <c r="K128" s="56">
        <v>13724</v>
      </c>
      <c r="L128" s="60"/>
    </row>
    <row r="129" spans="1:12" x14ac:dyDescent="0.25">
      <c r="A129" s="46">
        <v>120</v>
      </c>
      <c r="B129" s="47" t="s">
        <v>251</v>
      </c>
      <c r="C129" s="48" t="s">
        <v>261</v>
      </c>
      <c r="D129" s="48">
        <v>2025</v>
      </c>
      <c r="E129" s="49">
        <v>45777</v>
      </c>
      <c r="F129" s="48">
        <v>1</v>
      </c>
      <c r="G129" s="50">
        <v>339077500</v>
      </c>
      <c r="H129" s="50">
        <v>0</v>
      </c>
      <c r="I129" s="50">
        <v>8290000</v>
      </c>
      <c r="J129" s="51">
        <v>3585</v>
      </c>
      <c r="K129" s="56">
        <v>17796</v>
      </c>
      <c r="L129" s="60"/>
    </row>
    <row r="130" spans="1:12" x14ac:dyDescent="0.25">
      <c r="A130" s="46">
        <v>121</v>
      </c>
      <c r="B130" s="47" t="s">
        <v>118</v>
      </c>
      <c r="C130" s="48" t="s">
        <v>262</v>
      </c>
      <c r="D130" s="48">
        <v>2025</v>
      </c>
      <c r="E130" s="49">
        <v>45777</v>
      </c>
      <c r="F130" s="48">
        <v>1</v>
      </c>
      <c r="G130" s="50">
        <f>219692480+4177500</f>
        <v>223869980</v>
      </c>
      <c r="H130" s="50">
        <v>0</v>
      </c>
      <c r="I130" s="50">
        <v>7490000</v>
      </c>
      <c r="J130" s="51">
        <v>3950</v>
      </c>
      <c r="K130" s="56">
        <v>15850</v>
      </c>
      <c r="L130" s="59"/>
    </row>
    <row r="131" spans="1:12" x14ac:dyDescent="0.25">
      <c r="A131" s="46">
        <v>122</v>
      </c>
      <c r="B131" s="47" t="s">
        <v>146</v>
      </c>
      <c r="C131" s="48" t="s">
        <v>263</v>
      </c>
      <c r="D131" s="48">
        <v>2020</v>
      </c>
      <c r="E131" s="49">
        <v>44053</v>
      </c>
      <c r="F131" s="48">
        <v>1</v>
      </c>
      <c r="G131" s="50">
        <v>138638900</v>
      </c>
      <c r="H131" s="50">
        <v>0</v>
      </c>
      <c r="I131" s="50">
        <v>5405000</v>
      </c>
      <c r="J131" s="51">
        <v>4106</v>
      </c>
      <c r="K131" s="56">
        <v>290818</v>
      </c>
      <c r="L131" s="58" t="s">
        <v>264</v>
      </c>
    </row>
    <row r="132" spans="1:12" x14ac:dyDescent="0.25">
      <c r="A132" s="46">
        <v>123</v>
      </c>
      <c r="B132" s="47" t="s">
        <v>265</v>
      </c>
      <c r="C132" s="48" t="s">
        <v>266</v>
      </c>
      <c r="D132" s="48">
        <v>2021</v>
      </c>
      <c r="E132" s="49">
        <v>44370</v>
      </c>
      <c r="F132" s="48">
        <v>1</v>
      </c>
      <c r="G132" s="50">
        <v>79421500</v>
      </c>
      <c r="H132" s="50">
        <v>0</v>
      </c>
      <c r="I132" s="50">
        <v>3600000</v>
      </c>
      <c r="J132" s="51">
        <v>496</v>
      </c>
      <c r="K132" s="56">
        <v>104594</v>
      </c>
      <c r="L132" s="59"/>
    </row>
    <row r="133" spans="1:12" x14ac:dyDescent="0.25">
      <c r="A133" s="46">
        <v>124</v>
      </c>
      <c r="B133" s="47" t="s">
        <v>127</v>
      </c>
      <c r="C133" s="48" t="s">
        <v>267</v>
      </c>
      <c r="D133" s="48">
        <v>2020</v>
      </c>
      <c r="E133" s="49">
        <v>44053</v>
      </c>
      <c r="F133" s="48">
        <v>1</v>
      </c>
      <c r="G133" s="50">
        <v>138126000</v>
      </c>
      <c r="H133" s="50"/>
      <c r="I133" s="50">
        <v>5500000</v>
      </c>
      <c r="J133" s="51">
        <v>2416</v>
      </c>
      <c r="K133" s="56">
        <v>196464</v>
      </c>
      <c r="L133" s="62" t="s">
        <v>268</v>
      </c>
    </row>
    <row r="134" spans="1:12" x14ac:dyDescent="0.25">
      <c r="A134" s="46">
        <v>125</v>
      </c>
      <c r="B134" s="47" t="s">
        <v>269</v>
      </c>
      <c r="C134" s="48" t="s">
        <v>270</v>
      </c>
      <c r="D134" s="48">
        <v>2019</v>
      </c>
      <c r="E134" s="49">
        <v>43627</v>
      </c>
      <c r="F134" s="48">
        <v>1</v>
      </c>
      <c r="G134" s="50">
        <v>65282199.359999999</v>
      </c>
      <c r="H134" s="50">
        <v>0</v>
      </c>
      <c r="I134" s="50">
        <v>2500000</v>
      </c>
      <c r="J134" s="51">
        <v>1521</v>
      </c>
      <c r="K134" s="56">
        <v>169129</v>
      </c>
      <c r="L134" s="63" t="s">
        <v>271</v>
      </c>
    </row>
    <row r="135" spans="1:12" x14ac:dyDescent="0.25">
      <c r="A135" s="46">
        <v>126</v>
      </c>
      <c r="B135" s="47" t="s">
        <v>272</v>
      </c>
      <c r="C135" s="48" t="s">
        <v>273</v>
      </c>
      <c r="D135" s="48">
        <v>2025</v>
      </c>
      <c r="E135" s="49">
        <v>45716</v>
      </c>
      <c r="F135" s="48">
        <v>1</v>
      </c>
      <c r="G135" s="50">
        <v>101109500</v>
      </c>
      <c r="H135" s="50">
        <v>0</v>
      </c>
      <c r="I135" s="50">
        <v>4450000</v>
      </c>
      <c r="J135" s="51">
        <v>2820</v>
      </c>
      <c r="K135" s="56">
        <v>17180</v>
      </c>
      <c r="L135" s="63"/>
    </row>
    <row r="136" spans="1:12" x14ac:dyDescent="0.25">
      <c r="A136" s="46">
        <v>127</v>
      </c>
      <c r="B136" s="47" t="s">
        <v>120</v>
      </c>
      <c r="C136" s="48" t="s">
        <v>274</v>
      </c>
      <c r="D136" s="48">
        <v>2025</v>
      </c>
      <c r="E136" s="49">
        <v>45777</v>
      </c>
      <c r="F136" s="48">
        <v>1</v>
      </c>
      <c r="G136" s="50">
        <f>334900000+4177500</f>
        <v>339077500</v>
      </c>
      <c r="H136" s="50">
        <v>0</v>
      </c>
      <c r="I136" s="50">
        <v>7930000</v>
      </c>
      <c r="J136" s="51">
        <v>2602</v>
      </c>
      <c r="K136" s="56">
        <v>10408</v>
      </c>
      <c r="L136" s="63"/>
    </row>
    <row r="137" spans="1:12" x14ac:dyDescent="0.25">
      <c r="A137" s="46">
        <v>128</v>
      </c>
      <c r="B137" s="47" t="s">
        <v>275</v>
      </c>
      <c r="C137" s="48" t="s">
        <v>276</v>
      </c>
      <c r="D137" s="48">
        <v>2020</v>
      </c>
      <c r="E137" s="49">
        <v>44070</v>
      </c>
      <c r="F137" s="48">
        <v>1</v>
      </c>
      <c r="G137" s="50">
        <v>138156000</v>
      </c>
      <c r="H137" s="50">
        <v>0</v>
      </c>
      <c r="I137" s="50">
        <v>4800000</v>
      </c>
      <c r="J137" s="51">
        <v>3060</v>
      </c>
      <c r="K137" s="56">
        <v>181540</v>
      </c>
      <c r="L137" s="57" t="s">
        <v>277</v>
      </c>
    </row>
    <row r="138" spans="1:12" x14ac:dyDescent="0.25">
      <c r="A138" s="46">
        <v>129</v>
      </c>
      <c r="B138" s="47" t="s">
        <v>278</v>
      </c>
      <c r="C138" s="48" t="s">
        <v>279</v>
      </c>
      <c r="D138" s="48">
        <v>2020</v>
      </c>
      <c r="E138" s="49">
        <v>44067</v>
      </c>
      <c r="F138" s="48">
        <v>1</v>
      </c>
      <c r="G138" s="50">
        <v>138672200</v>
      </c>
      <c r="H138" s="50">
        <v>0</v>
      </c>
      <c r="I138" s="50">
        <v>4700000</v>
      </c>
      <c r="J138" s="51">
        <v>2879</v>
      </c>
      <c r="K138" s="56">
        <v>204513</v>
      </c>
      <c r="L138" s="57" t="s">
        <v>280</v>
      </c>
    </row>
    <row r="139" spans="1:12" x14ac:dyDescent="0.25">
      <c r="A139" s="46">
        <v>130</v>
      </c>
      <c r="B139" s="47" t="s">
        <v>281</v>
      </c>
      <c r="C139" s="48" t="s">
        <v>282</v>
      </c>
      <c r="D139" s="48">
        <v>2020</v>
      </c>
      <c r="E139" s="49">
        <v>44042</v>
      </c>
      <c r="F139" s="48">
        <v>1</v>
      </c>
      <c r="G139" s="50">
        <v>138713200</v>
      </c>
      <c r="H139" s="50">
        <v>0</v>
      </c>
      <c r="I139" s="50">
        <v>4700000</v>
      </c>
      <c r="J139" s="51">
        <v>3396</v>
      </c>
      <c r="K139" s="56">
        <v>257645</v>
      </c>
      <c r="L139" s="57" t="s">
        <v>283</v>
      </c>
    </row>
    <row r="140" spans="1:12" x14ac:dyDescent="0.25">
      <c r="A140" s="46">
        <v>131</v>
      </c>
      <c r="B140" s="47" t="s">
        <v>146</v>
      </c>
      <c r="C140" s="48" t="s">
        <v>284</v>
      </c>
      <c r="D140" s="48">
        <v>2021</v>
      </c>
      <c r="E140" s="49">
        <v>44294</v>
      </c>
      <c r="F140" s="48">
        <v>1</v>
      </c>
      <c r="G140" s="50">
        <v>138372145</v>
      </c>
      <c r="H140" s="50">
        <v>0</v>
      </c>
      <c r="I140" s="50">
        <v>5451000</v>
      </c>
      <c r="J140" s="51">
        <v>1890</v>
      </c>
      <c r="K140" s="56">
        <v>184560</v>
      </c>
      <c r="L140" s="58" t="s">
        <v>285</v>
      </c>
    </row>
    <row r="141" spans="1:12" x14ac:dyDescent="0.25">
      <c r="A141" s="46">
        <v>132</v>
      </c>
      <c r="B141" s="47" t="s">
        <v>265</v>
      </c>
      <c r="C141" s="48" t="s">
        <v>286</v>
      </c>
      <c r="D141" s="48">
        <v>2020</v>
      </c>
      <c r="E141" s="49">
        <v>44083</v>
      </c>
      <c r="F141" s="48">
        <v>1</v>
      </c>
      <c r="G141" s="50">
        <v>78846753.510000005</v>
      </c>
      <c r="H141" s="50">
        <v>0</v>
      </c>
      <c r="I141" s="50">
        <v>2900000</v>
      </c>
      <c r="J141" s="51">
        <v>3550</v>
      </c>
      <c r="K141" s="56">
        <v>210020</v>
      </c>
      <c r="L141" s="60"/>
    </row>
    <row r="142" spans="1:12" x14ac:dyDescent="0.25">
      <c r="A142" s="46">
        <v>133</v>
      </c>
      <c r="B142" s="47" t="s">
        <v>287</v>
      </c>
      <c r="C142" s="48" t="s">
        <v>288</v>
      </c>
      <c r="D142" s="48">
        <v>2025</v>
      </c>
      <c r="E142" s="49">
        <v>45716</v>
      </c>
      <c r="F142" s="48">
        <v>1</v>
      </c>
      <c r="G142" s="50">
        <v>101109500</v>
      </c>
      <c r="H142" s="50">
        <v>0</v>
      </c>
      <c r="I142" s="50">
        <v>3650000</v>
      </c>
      <c r="J142" s="51">
        <v>1600</v>
      </c>
      <c r="K142" s="56">
        <v>12000</v>
      </c>
      <c r="L142" s="60"/>
    </row>
    <row r="143" spans="1:12" x14ac:dyDescent="0.25">
      <c r="A143" s="46">
        <v>134</v>
      </c>
      <c r="B143" s="47" t="s">
        <v>251</v>
      </c>
      <c r="C143" s="48" t="s">
        <v>289</v>
      </c>
      <c r="D143" s="48">
        <v>2025</v>
      </c>
      <c r="E143" s="49">
        <v>45777</v>
      </c>
      <c r="F143" s="48">
        <v>1</v>
      </c>
      <c r="G143" s="50">
        <v>334900000</v>
      </c>
      <c r="H143" s="50">
        <v>0</v>
      </c>
      <c r="I143" s="50">
        <v>7200000</v>
      </c>
      <c r="J143" s="51">
        <v>3980</v>
      </c>
      <c r="K143" s="56">
        <v>15920</v>
      </c>
      <c r="L143" s="59"/>
    </row>
    <row r="144" spans="1:12" x14ac:dyDescent="0.25">
      <c r="A144" s="46">
        <v>135</v>
      </c>
      <c r="B144" s="47" t="s">
        <v>290</v>
      </c>
      <c r="C144" s="48" t="s">
        <v>291</v>
      </c>
      <c r="D144" s="48">
        <v>2020</v>
      </c>
      <c r="E144" s="49">
        <v>44055</v>
      </c>
      <c r="F144" s="48">
        <v>1</v>
      </c>
      <c r="G144" s="50">
        <v>124470645</v>
      </c>
      <c r="H144" s="50">
        <v>0</v>
      </c>
      <c r="I144" s="50">
        <v>0</v>
      </c>
      <c r="J144" s="51">
        <v>2884</v>
      </c>
      <c r="K144" s="56">
        <v>194998</v>
      </c>
      <c r="L144" s="58" t="s">
        <v>292</v>
      </c>
    </row>
    <row r="145" spans="1:12" x14ac:dyDescent="0.25">
      <c r="A145" s="46">
        <v>136</v>
      </c>
      <c r="B145" s="47" t="s">
        <v>265</v>
      </c>
      <c r="C145" s="48" t="s">
        <v>293</v>
      </c>
      <c r="D145" s="48">
        <v>2020</v>
      </c>
      <c r="E145" s="49">
        <v>44088</v>
      </c>
      <c r="F145" s="48">
        <v>1</v>
      </c>
      <c r="G145" s="50">
        <v>78308645</v>
      </c>
      <c r="H145" s="50">
        <v>0</v>
      </c>
      <c r="I145" s="50">
        <v>0</v>
      </c>
      <c r="J145" s="51">
        <v>2747</v>
      </c>
      <c r="K145" s="56">
        <v>118574</v>
      </c>
      <c r="L145" s="59"/>
    </row>
    <row r="146" spans="1:12" x14ac:dyDescent="0.25">
      <c r="A146" s="46">
        <v>137</v>
      </c>
      <c r="B146" s="47" t="s">
        <v>95</v>
      </c>
      <c r="C146" s="48" t="s">
        <v>294</v>
      </c>
      <c r="D146" s="48">
        <v>2020</v>
      </c>
      <c r="E146" s="49">
        <v>44062</v>
      </c>
      <c r="F146" s="48">
        <v>1</v>
      </c>
      <c r="G146" s="50">
        <v>138126000</v>
      </c>
      <c r="H146" s="50">
        <v>0</v>
      </c>
      <c r="I146" s="50">
        <v>0</v>
      </c>
      <c r="J146" s="51">
        <v>2329</v>
      </c>
      <c r="K146" s="56">
        <v>124486</v>
      </c>
      <c r="L146" s="64" t="s">
        <v>295</v>
      </c>
    </row>
    <row r="147" spans="1:12" x14ac:dyDescent="0.25">
      <c r="A147" s="46">
        <v>138</v>
      </c>
      <c r="B147" s="47" t="s">
        <v>296</v>
      </c>
      <c r="C147" s="48" t="s">
        <v>297</v>
      </c>
      <c r="D147" s="48">
        <v>2020</v>
      </c>
      <c r="E147" s="49">
        <v>44053</v>
      </c>
      <c r="F147" s="48">
        <v>1</v>
      </c>
      <c r="G147" s="50">
        <v>144313506.90000001</v>
      </c>
      <c r="H147" s="50">
        <v>0</v>
      </c>
      <c r="I147" s="50">
        <v>0</v>
      </c>
      <c r="J147" s="51">
        <v>1992</v>
      </c>
      <c r="K147" s="56">
        <v>219939</v>
      </c>
      <c r="L147" s="57" t="s">
        <v>298</v>
      </c>
    </row>
    <row r="148" spans="1:12" x14ac:dyDescent="0.25">
      <c r="A148" s="46">
        <v>139</v>
      </c>
      <c r="B148" s="47" t="s">
        <v>299</v>
      </c>
      <c r="C148" s="48" t="s">
        <v>300</v>
      </c>
      <c r="D148" s="48">
        <v>2021</v>
      </c>
      <c r="E148" s="49">
        <v>44315</v>
      </c>
      <c r="F148" s="48">
        <v>1</v>
      </c>
      <c r="G148" s="50">
        <v>78846500</v>
      </c>
      <c r="H148" s="50">
        <v>0</v>
      </c>
      <c r="I148" s="50">
        <v>4490000</v>
      </c>
      <c r="J148" s="51">
        <v>2968</v>
      </c>
      <c r="K148" s="56">
        <v>198785</v>
      </c>
      <c r="L148" s="58" t="s">
        <v>301</v>
      </c>
    </row>
    <row r="149" spans="1:12" ht="15.75" thickBot="1" x14ac:dyDescent="0.3">
      <c r="A149" s="65">
        <v>140</v>
      </c>
      <c r="B149" s="66" t="s">
        <v>146</v>
      </c>
      <c r="C149" s="67" t="s">
        <v>302</v>
      </c>
      <c r="D149" s="67">
        <v>2020</v>
      </c>
      <c r="E149" s="68">
        <v>44071</v>
      </c>
      <c r="F149" s="67">
        <v>1</v>
      </c>
      <c r="G149" s="69">
        <v>138126000</v>
      </c>
      <c r="H149" s="69">
        <v>0</v>
      </c>
      <c r="I149" s="69">
        <v>0</v>
      </c>
      <c r="J149" s="70">
        <v>5648</v>
      </c>
      <c r="K149" s="71">
        <v>189324</v>
      </c>
      <c r="L149" s="59"/>
    </row>
    <row r="150" spans="1:12" ht="16.5" thickBot="1" x14ac:dyDescent="0.3">
      <c r="A150" s="72"/>
      <c r="B150" s="73"/>
      <c r="C150" s="74"/>
      <c r="D150" s="74"/>
      <c r="E150" s="74"/>
      <c r="F150" s="74"/>
      <c r="G150" s="75">
        <f>SUM(G10:G149)</f>
        <v>24422279886.400002</v>
      </c>
      <c r="H150" s="75">
        <f>SUM(H10:H149)</f>
        <v>0</v>
      </c>
      <c r="I150" s="75">
        <f>SUM(I10:I149)</f>
        <v>384773345.60000002</v>
      </c>
      <c r="J150" s="74"/>
      <c r="K150" s="76"/>
      <c r="L150" s="77"/>
    </row>
    <row r="153" spans="1:12" ht="16.5" thickBot="1" x14ac:dyDescent="0.3">
      <c r="A153" s="78" t="s">
        <v>303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80"/>
    </row>
    <row r="154" spans="1:12" ht="18.75" thickBot="1" x14ac:dyDescent="0.3">
      <c r="A154" s="81"/>
      <c r="B154" s="82"/>
      <c r="C154" s="82"/>
      <c r="D154" s="82"/>
      <c r="E154" s="82"/>
      <c r="F154" s="82"/>
      <c r="G154" s="82"/>
      <c r="H154" s="82"/>
      <c r="I154" s="82"/>
      <c r="J154" s="82"/>
      <c r="K154" s="82"/>
    </row>
    <row r="155" spans="1:12" ht="18.75" thickBot="1" x14ac:dyDescent="0.3">
      <c r="A155" s="83" t="s">
        <v>304</v>
      </c>
      <c r="B155" s="84"/>
      <c r="C155" s="84"/>
      <c r="D155" s="84"/>
      <c r="E155" s="85"/>
      <c r="F155" s="82"/>
      <c r="G155" s="82"/>
      <c r="H155" s="82"/>
      <c r="I155" s="82"/>
      <c r="J155" s="82"/>
      <c r="K155" s="82"/>
    </row>
    <row r="156" spans="1:12" ht="18.75" thickBot="1" x14ac:dyDescent="0.3">
      <c r="A156" s="83" t="s">
        <v>305</v>
      </c>
      <c r="B156" s="84"/>
      <c r="C156" s="84"/>
      <c r="D156" s="84"/>
      <c r="E156" s="85"/>
      <c r="F156" s="82"/>
      <c r="G156" s="82"/>
      <c r="H156" s="82"/>
      <c r="I156" s="82"/>
      <c r="J156" s="82"/>
      <c r="K156" s="82"/>
    </row>
  </sheetData>
  <autoFilter ref="A9:K150" xr:uid="{6E82AF6E-40E9-4DD9-9732-59372DF925D2}"/>
  <mergeCells count="38">
    <mergeCell ref="L140:L143"/>
    <mergeCell ref="L144:L145"/>
    <mergeCell ref="L148:L149"/>
    <mergeCell ref="A153:K153"/>
    <mergeCell ref="A155:E155"/>
    <mergeCell ref="A156:E156"/>
    <mergeCell ref="L116:L117"/>
    <mergeCell ref="L118:L119"/>
    <mergeCell ref="L120:L124"/>
    <mergeCell ref="L125:L130"/>
    <mergeCell ref="L131:L132"/>
    <mergeCell ref="L134:L136"/>
    <mergeCell ref="L83:L88"/>
    <mergeCell ref="L89:L95"/>
    <mergeCell ref="L96:L99"/>
    <mergeCell ref="L100:L106"/>
    <mergeCell ref="L107:L112"/>
    <mergeCell ref="L114:L115"/>
    <mergeCell ref="L65:L66"/>
    <mergeCell ref="L67:L68"/>
    <mergeCell ref="L69:L72"/>
    <mergeCell ref="L74:L78"/>
    <mergeCell ref="L79:L80"/>
    <mergeCell ref="L81:L82"/>
    <mergeCell ref="L10:L40"/>
    <mergeCell ref="L42:L43"/>
    <mergeCell ref="L44:L46"/>
    <mergeCell ref="L50:L51"/>
    <mergeCell ref="L52:L57"/>
    <mergeCell ref="L58:L64"/>
    <mergeCell ref="A2:L2"/>
    <mergeCell ref="A3:L3"/>
    <mergeCell ref="A6:A8"/>
    <mergeCell ref="B6:B8"/>
    <mergeCell ref="C6:C8"/>
    <mergeCell ref="D6:D8"/>
    <mergeCell ref="J6:K7"/>
    <mergeCell ref="L6:L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16-ilova avto -2025-III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2025-10-14T05:14:51Z</dcterms:created>
  <dcterms:modified xsi:type="dcterms:W3CDTF">2025-10-14T05:17:16Z</dcterms:modified>
</cp:coreProperties>
</file>