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6 - хизмат сафар\2026\III\"/>
    </mc:Choice>
  </mc:AlternateContent>
  <xr:revisionPtr revIDLastSave="0" documentId="13_ncr:1_{9BBF4794-B045-4F74-B78E-92B732455459}" xr6:coauthVersionLast="47" xr6:coauthVersionMax="47" xr10:uidLastSave="{00000000-0000-0000-0000-000000000000}"/>
  <bookViews>
    <workbookView xWindow="2340" yWindow="2340" windowWidth="17190" windowHeight="11385" activeTab="2" xr2:uid="{00000000-000D-0000-FFFF-FFFF00000000}"/>
  </bookViews>
  <sheets>
    <sheet name="01,07,2025-15,01,2026" sheetId="2" r:id="rId1"/>
    <sheet name="01.04.2026-30.06.2026" sheetId="3" r:id="rId2"/>
    <sheet name="01.07.2026-30.09.2026 (2)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4" l="1"/>
  <c r="I37" i="4"/>
  <c r="I38" i="4"/>
  <c r="I39" i="4"/>
  <c r="I40" i="4"/>
  <c r="I41" i="4"/>
  <c r="G70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H70" i="4"/>
  <c r="F70" i="4"/>
  <c r="E70" i="4"/>
  <c r="I49" i="4"/>
  <c r="I48" i="4"/>
  <c r="I47" i="4"/>
  <c r="I46" i="4"/>
  <c r="I45" i="4"/>
  <c r="I44" i="4"/>
  <c r="I43" i="4"/>
  <c r="I42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52" i="3"/>
  <c r="F52" i="3"/>
  <c r="G52" i="3"/>
  <c r="H52" i="3"/>
  <c r="E52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6" i="3"/>
  <c r="I25" i="3"/>
  <c r="I26" i="3"/>
  <c r="I27" i="3"/>
  <c r="I28" i="3"/>
  <c r="I29" i="3"/>
  <c r="I30" i="3"/>
  <c r="I31" i="3"/>
  <c r="I32" i="3"/>
  <c r="I24" i="3"/>
  <c r="I34" i="3"/>
  <c r="I35" i="3"/>
  <c r="I36" i="3"/>
  <c r="I37" i="3"/>
  <c r="I33" i="3"/>
  <c r="I42" i="3"/>
  <c r="I40" i="3"/>
  <c r="I41" i="3"/>
  <c r="I39" i="3"/>
  <c r="I43" i="3"/>
  <c r="I44" i="3"/>
  <c r="I45" i="3"/>
  <c r="I46" i="3"/>
  <c r="I48" i="3"/>
  <c r="I47" i="3"/>
  <c r="I51" i="3"/>
  <c r="I50" i="3"/>
  <c r="I49" i="3"/>
  <c r="I38" i="3"/>
  <c r="I5" i="3"/>
  <c r="I4" i="3"/>
  <c r="E25" i="2"/>
  <c r="H25" i="2"/>
  <c r="I70" i="4" l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l="1"/>
  <c r="A16" i="2" l="1"/>
  <c r="A17" i="2" s="1"/>
  <c r="F25" i="2"/>
  <c r="G25" i="2"/>
  <c r="I25" i="2"/>
  <c r="A18" i="2" l="1"/>
  <c r="A19" i="2" s="1"/>
  <c r="A20" i="2" s="1"/>
  <c r="A21" i="2" l="1"/>
  <c r="A22" i="2" s="1"/>
  <c r="A23" i="2" s="1"/>
  <c r="A24" i="2" s="1"/>
</calcChain>
</file>

<file path=xl/sharedStrings.xml><?xml version="1.0" encoding="utf-8"?>
<sst xmlns="http://schemas.openxmlformats.org/spreadsheetml/2006/main" count="438" uniqueCount="75">
  <si>
    <t>Tr</t>
  </si>
  <si>
    <t>Lavozimi</t>
  </si>
  <si>
    <t>Davlat</t>
  </si>
  <si>
    <t>Muddati</t>
  </si>
  <si>
    <t>Transportxarajatlari</t>
  </si>
  <si>
    <t>Boshqa</t>
  </si>
  <si>
    <t>Jami</t>
  </si>
  <si>
    <t>1 sutka</t>
  </si>
  <si>
    <t>Buxoro</t>
  </si>
  <si>
    <t>Termiz</t>
  </si>
  <si>
    <t>Samarkand</t>
  </si>
  <si>
    <t>2 sutka</t>
  </si>
  <si>
    <t>3 sutka</t>
  </si>
  <si>
    <t>Nukus</t>
  </si>
  <si>
    <t>Buxoro-Navoiy</t>
  </si>
  <si>
    <t>Namangan</t>
  </si>
  <si>
    <t>Xorazm</t>
  </si>
  <si>
    <t>Jizzax</t>
  </si>
  <si>
    <t>Mansabdor shaxslarning xizmat safarlari va xorijdan tashrif buyurgan mehmonlarni kutib olish xarajatlari-2026/I</t>
  </si>
  <si>
    <t>5 sutka</t>
  </si>
  <si>
    <t>Namamngan</t>
  </si>
  <si>
    <t>10 sutka</t>
  </si>
  <si>
    <t>6 sutka</t>
  </si>
  <si>
    <t>7 sutka</t>
  </si>
  <si>
    <t>Andijon</t>
  </si>
  <si>
    <t>4 sutka</t>
  </si>
  <si>
    <t>Kundalik xarajatlar</t>
  </si>
  <si>
    <t>Mexmonxona xarajatlari</t>
  </si>
  <si>
    <t>8 sutka</t>
  </si>
  <si>
    <t>Annaklichev Saxi Saparmuxamedovich</t>
  </si>
  <si>
    <t>AQSH</t>
  </si>
  <si>
    <t>Buyuk Britaniya</t>
  </si>
  <si>
    <t>Fargʻona</t>
  </si>
  <si>
    <t>Abbosov Nizomiddin Ravshanovich</t>
  </si>
  <si>
    <t>Qashqalaryo</t>
  </si>
  <si>
    <t>Yusupov Shoxzod Maxmatmurodovich</t>
  </si>
  <si>
    <t>Voxidov Oybek Rozikovich</t>
  </si>
  <si>
    <t>Venesuela</t>
  </si>
  <si>
    <t>Sharipov Baxromxodja Shuxratovich</t>
  </si>
  <si>
    <t>Bobojonov Boboxon Poʻlatovich</t>
  </si>
  <si>
    <t>Alimov Umid Uktambayevich</t>
  </si>
  <si>
    <t>Ozarbayjon</t>
  </si>
  <si>
    <t>Annaklichev Saxi Saparmuxamedovich rais</t>
  </si>
  <si>
    <t>Abbosov Nizomiddin Ravshanovich
rais o‘rinbosari</t>
  </si>
  <si>
    <t>Yusupov Shoxzod Maxmatmurodovich 
raisning birinchi o‘rinbosari</t>
  </si>
  <si>
    <t>Voxidov Oybek Rozikovich 
rais o‘rinbosari</t>
  </si>
  <si>
    <t>Sharipov Baxromxodja Shuxratovich 
rais o‘rinbosari</t>
  </si>
  <si>
    <t>Bobojonov Boboxon Poʻlatovich 
rais o‘rinbosari</t>
  </si>
  <si>
    <t>Alimov Umid Uktambayevich chakana bosh direkroti</t>
  </si>
  <si>
    <t>Misr</t>
  </si>
  <si>
    <t>ANNAKLICHEV SAXI SAPARMUXAMEDOVICH</t>
  </si>
  <si>
    <t xml:space="preserve"> Бухара</t>
  </si>
  <si>
    <t xml:space="preserve"> Самарканд</t>
  </si>
  <si>
    <t xml:space="preserve"> Фергана</t>
  </si>
  <si>
    <t xml:space="preserve"> Хорезм</t>
  </si>
  <si>
    <t xml:space="preserve"> Андижан</t>
  </si>
  <si>
    <t xml:space="preserve"> Cурхандаря</t>
  </si>
  <si>
    <t xml:space="preserve"> Нукус</t>
  </si>
  <si>
    <t>YUSUPOV SHOXZOD MAXMATMURODOVICH</t>
  </si>
  <si>
    <t>Cурхандаря</t>
  </si>
  <si>
    <t>Хорезм</t>
  </si>
  <si>
    <t>Кашкадаря</t>
  </si>
  <si>
    <t>VOXIDOV OYBEK ROZIQOVICH</t>
  </si>
  <si>
    <t>Жиззах</t>
  </si>
  <si>
    <t>Бухара</t>
  </si>
  <si>
    <t>Самарканд</t>
  </si>
  <si>
    <t>SHARIPOV BAXROMXODJA SHUXRATOVICH</t>
  </si>
  <si>
    <t xml:space="preserve"> Кашкадаря</t>
  </si>
  <si>
    <t>BOBOJONOV BOBOXON PO'LATOVICH</t>
  </si>
  <si>
    <t>Фергана</t>
  </si>
  <si>
    <t>Нукус</t>
  </si>
  <si>
    <t>Андижан</t>
  </si>
  <si>
    <t>NOMOZOV DIYOR SHARAFOVICH</t>
  </si>
  <si>
    <t xml:space="preserve"> Наманган</t>
  </si>
  <si>
    <t xml:space="preserve"> Жиззах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</si>
</sst>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_₽"/>
    <numFmt numFmtId="165" formatCode="#,##0.00_ ;\-#,##0.00\ 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222222"/>
      <name val="Calibri"/>
      <family val="2"/>
      <charset val="204"/>
      <scheme val="minor"/>
    </font>
    <font>
      <sz val="10"/>
      <color theme="1" tint="4.9989318521683403E-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BFBF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/>
  </cellStyleXfs>
  <cellXfs count="50">
    <xf numFmtId="0" fontId="0" fillId="0" borderId="0" xfId="0" applyNumberFormat="1"/>
    <xf numFmtId="0" fontId="0" fillId="0" borderId="1" xfId="0" applyBorder="1" applyAlignment="1">
      <alignment horizontal="center" vertical="center"/>
    </xf>
    <xf numFmtId="43" fontId="0" fillId="0" borderId="1" xfId="2" applyFont="1" applyBorder="1"/>
    <xf numFmtId="43" fontId="2" fillId="2" borderId="1" xfId="2" applyFont="1" applyFill="1" applyBorder="1" applyAlignment="1">
      <alignment horizontal="center" vertical="center" wrapText="1"/>
    </xf>
    <xf numFmtId="0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3" fontId="2" fillId="0" borderId="1" xfId="2" applyFont="1" applyFill="1" applyBorder="1" applyAlignment="1">
      <alignment horizontal="center" vertical="center"/>
    </xf>
    <xf numFmtId="43" fontId="2" fillId="0" borderId="0" xfId="2" applyFont="1"/>
    <xf numFmtId="0" fontId="0" fillId="0" borderId="1" xfId="0" applyBorder="1"/>
    <xf numFmtId="39" fontId="0" fillId="0" borderId="1" xfId="0" applyNumberFormat="1" applyBorder="1" applyAlignment="1">
      <alignment horizontal="right" vertical="center"/>
    </xf>
    <xf numFmtId="39" fontId="0" fillId="0" borderId="0" xfId="0" applyNumberFormat="1" applyBorder="1" applyAlignment="1">
      <alignment horizontal="right" vertical="center"/>
    </xf>
    <xf numFmtId="164" fontId="6" fillId="0" borderId="1" xfId="0" applyNumberFormat="1" applyFont="1" applyBorder="1"/>
    <xf numFmtId="43" fontId="6" fillId="0" borderId="1" xfId="2" applyFont="1" applyBorder="1"/>
    <xf numFmtId="43" fontId="6" fillId="0" borderId="1" xfId="0" applyNumberFormat="1" applyFont="1" applyBorder="1"/>
    <xf numFmtId="165" fontId="2" fillId="0" borderId="0" xfId="0" applyNumberFormat="1" applyFont="1"/>
    <xf numFmtId="0" fontId="6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43" fontId="2" fillId="3" borderId="1" xfId="2" applyFont="1" applyFill="1" applyBorder="1" applyAlignment="1">
      <alignment horizontal="center" vertical="center"/>
    </xf>
    <xf numFmtId="4" fontId="8" fillId="0" borderId="0" xfId="0" applyNumberFormat="1" applyFont="1"/>
    <xf numFmtId="0" fontId="2" fillId="0" borderId="2" xfId="0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43" fontId="2" fillId="0" borderId="1" xfId="2" applyFont="1" applyBorder="1" applyAlignment="1">
      <alignment horizontal="right" vertical="center"/>
    </xf>
    <xf numFmtId="43" fontId="2" fillId="0" borderId="1" xfId="2" applyFont="1" applyFill="1" applyBorder="1" applyAlignment="1">
      <alignment horizontal="right" vertical="center"/>
    </xf>
    <xf numFmtId="4" fontId="8" fillId="0" borderId="1" xfId="0" applyNumberFormat="1" applyFont="1" applyBorder="1" applyAlignment="1">
      <alignment horizontal="right"/>
    </xf>
    <xf numFmtId="43" fontId="2" fillId="0" borderId="1" xfId="2" applyFont="1" applyBorder="1" applyAlignment="1">
      <alignment vertical="center"/>
    </xf>
    <xf numFmtId="39" fontId="0" fillId="0" borderId="1" xfId="0" applyNumberFormat="1" applyFill="1" applyBorder="1" applyAlignment="1">
      <alignment horizontal="right" vertical="center"/>
    </xf>
    <xf numFmtId="43" fontId="2" fillId="0" borderId="2" xfId="2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8" fillId="4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3" fontId="7" fillId="0" borderId="1" xfId="2" applyFont="1" applyFill="1" applyBorder="1" applyAlignment="1">
      <alignment horizontal="right" vertical="center" wrapText="1"/>
    </xf>
    <xf numFmtId="43" fontId="0" fillId="0" borderId="3" xfId="2" applyFont="1" applyFill="1" applyBorder="1"/>
    <xf numFmtId="4" fontId="8" fillId="0" borderId="0" xfId="0" applyNumberFormat="1" applyFont="1" applyFill="1"/>
    <xf numFmtId="39" fontId="0" fillId="0" borderId="5" xfId="0" applyNumberFormat="1" applyFill="1" applyBorder="1" applyAlignment="1">
      <alignment horizontal="right" vertical="center"/>
    </xf>
    <xf numFmtId="43" fontId="0" fillId="0" borderId="1" xfId="2" applyFont="1" applyFill="1" applyBorder="1"/>
    <xf numFmtId="0" fontId="6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4" fontId="8" fillId="0" borderId="1" xfId="0" applyNumberFormat="1" applyFont="1" applyFill="1" applyBorder="1"/>
    <xf numFmtId="0" fontId="6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3" xr:uid="{D1E209EF-8A4B-4752-B07F-BCCCC0221938}"/>
    <cellStyle name="Обычный 3" xfId="1" xr:uid="{DDE76AB6-BED5-493D-B3E8-99BD92715654}"/>
    <cellStyle name="Финансовый" xfId="2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2734-92D1-40B7-8906-8897FB3B0D07}">
  <dimension ref="A1:K28"/>
  <sheetViews>
    <sheetView workbookViewId="0">
      <selection activeCell="D15" sqref="D15"/>
    </sheetView>
  </sheetViews>
  <sheetFormatPr defaultRowHeight="15.75" x14ac:dyDescent="0.25"/>
  <cols>
    <col min="1" max="1" width="6.375" style="4" customWidth="1"/>
    <col min="2" max="2" width="34" style="4" bestFit="1" customWidth="1"/>
    <col min="3" max="3" width="18.25" style="4" customWidth="1"/>
    <col min="4" max="4" width="9" style="4"/>
    <col min="5" max="5" width="14.875" style="4" bestFit="1" customWidth="1"/>
    <col min="6" max="6" width="13.75" style="4" customWidth="1"/>
    <col min="7" max="7" width="17.375" style="9" bestFit="1" customWidth="1"/>
    <col min="8" max="8" width="6.625" style="4" bestFit="1" customWidth="1"/>
    <col min="9" max="9" width="15.125" style="4" customWidth="1"/>
    <col min="10" max="10" width="14" style="4" bestFit="1" customWidth="1"/>
    <col min="11" max="11" width="13" style="4" bestFit="1" customWidth="1"/>
    <col min="12" max="16384" width="9" style="4"/>
  </cols>
  <sheetData>
    <row r="1" spans="1:11" x14ac:dyDescent="0.25">
      <c r="A1" s="47" t="s">
        <v>18</v>
      </c>
      <c r="B1" s="48"/>
      <c r="C1" s="48"/>
      <c r="D1" s="48"/>
      <c r="E1" s="48"/>
      <c r="F1" s="48"/>
      <c r="G1" s="48"/>
      <c r="H1" s="48"/>
      <c r="I1" s="48"/>
    </row>
    <row r="2" spans="1:11" x14ac:dyDescent="0.25">
      <c r="A2" s="17"/>
      <c r="B2" s="18"/>
      <c r="C2" s="18"/>
      <c r="D2" s="18"/>
      <c r="E2" s="18"/>
      <c r="F2" s="18"/>
      <c r="G2" s="18"/>
      <c r="H2" s="18"/>
      <c r="I2" s="18"/>
    </row>
    <row r="3" spans="1:11" ht="31.5" x14ac:dyDescent="0.25">
      <c r="A3" s="21" t="s">
        <v>0</v>
      </c>
      <c r="B3" s="21" t="s">
        <v>1</v>
      </c>
      <c r="C3" s="21" t="s">
        <v>2</v>
      </c>
      <c r="D3" s="21" t="s">
        <v>3</v>
      </c>
      <c r="E3" s="22" t="s">
        <v>26</v>
      </c>
      <c r="F3" s="22" t="s">
        <v>27</v>
      </c>
      <c r="G3" s="23" t="s">
        <v>4</v>
      </c>
      <c r="H3" s="21" t="s">
        <v>5</v>
      </c>
      <c r="I3" s="21" t="s">
        <v>6</v>
      </c>
    </row>
    <row r="4" spans="1:11" x14ac:dyDescent="0.25">
      <c r="A4" s="7">
        <v>1</v>
      </c>
      <c r="B4" s="10" t="s">
        <v>29</v>
      </c>
      <c r="C4" s="1" t="s">
        <v>49</v>
      </c>
      <c r="D4" s="7" t="s">
        <v>19</v>
      </c>
      <c r="E4" s="11">
        <v>1848051</v>
      </c>
      <c r="F4" s="2">
        <v>5913763.2000000002</v>
      </c>
      <c r="G4" s="11">
        <v>41602451</v>
      </c>
      <c r="H4" s="5">
        <v>0</v>
      </c>
      <c r="I4" s="8">
        <v>49364265.200000003</v>
      </c>
    </row>
    <row r="5" spans="1:11" x14ac:dyDescent="0.25">
      <c r="A5" s="5">
        <f>+A4+1</f>
        <v>2</v>
      </c>
      <c r="B5" s="10" t="s">
        <v>29</v>
      </c>
      <c r="C5" s="5" t="s">
        <v>32</v>
      </c>
      <c r="D5" s="5" t="s">
        <v>12</v>
      </c>
      <c r="E5" s="6">
        <v>0</v>
      </c>
      <c r="F5" s="11">
        <v>3590345.1428571427</v>
      </c>
      <c r="G5" s="3">
        <v>0</v>
      </c>
      <c r="H5" s="5">
        <v>0</v>
      </c>
      <c r="I5" s="8">
        <v>3590345.1428571427</v>
      </c>
      <c r="J5" s="9"/>
      <c r="K5" s="9"/>
    </row>
    <row r="6" spans="1:11" x14ac:dyDescent="0.25">
      <c r="A6" s="5">
        <f t="shared" ref="A6:A24" si="0">+A5+1</f>
        <v>3</v>
      </c>
      <c r="B6" s="10" t="s">
        <v>29</v>
      </c>
      <c r="C6" s="5" t="s">
        <v>8</v>
      </c>
      <c r="D6" s="5" t="s">
        <v>11</v>
      </c>
      <c r="E6" s="6">
        <v>0</v>
      </c>
      <c r="F6" s="11">
        <v>2393563.4285714286</v>
      </c>
      <c r="G6" s="3">
        <v>0</v>
      </c>
      <c r="H6" s="5">
        <v>0</v>
      </c>
      <c r="I6" s="8">
        <v>2393563.4285714286</v>
      </c>
      <c r="J6" s="9"/>
      <c r="K6" s="9"/>
    </row>
    <row r="7" spans="1:11" x14ac:dyDescent="0.25">
      <c r="A7" s="5">
        <f t="shared" si="0"/>
        <v>4</v>
      </c>
      <c r="B7" s="10" t="s">
        <v>29</v>
      </c>
      <c r="C7" s="5" t="s">
        <v>9</v>
      </c>
      <c r="D7" s="5" t="s">
        <v>12</v>
      </c>
      <c r="E7" s="6">
        <v>0</v>
      </c>
      <c r="F7" s="11">
        <v>3590345.1428571427</v>
      </c>
      <c r="G7" s="3">
        <v>0</v>
      </c>
      <c r="H7" s="5">
        <v>0</v>
      </c>
      <c r="I7" s="8">
        <v>3590345.1428571427</v>
      </c>
      <c r="J7" s="9"/>
      <c r="K7" s="9"/>
    </row>
    <row r="8" spans="1:11" x14ac:dyDescent="0.25">
      <c r="A8" s="5">
        <f t="shared" si="0"/>
        <v>5</v>
      </c>
      <c r="B8" s="10" t="s">
        <v>29</v>
      </c>
      <c r="C8" s="5" t="s">
        <v>16</v>
      </c>
      <c r="D8" s="5" t="s">
        <v>11</v>
      </c>
      <c r="E8" s="6">
        <v>0</v>
      </c>
      <c r="F8" s="11">
        <v>2393563.4285714286</v>
      </c>
      <c r="G8" s="3">
        <v>0</v>
      </c>
      <c r="H8" s="5">
        <v>0</v>
      </c>
      <c r="I8" s="8">
        <v>2393563.4285714286</v>
      </c>
      <c r="J8" s="9"/>
      <c r="K8" s="9"/>
    </row>
    <row r="9" spans="1:11" x14ac:dyDescent="0.25">
      <c r="A9" s="5">
        <f t="shared" si="0"/>
        <v>6</v>
      </c>
      <c r="B9" s="10" t="s">
        <v>29</v>
      </c>
      <c r="C9" s="6" t="s">
        <v>17</v>
      </c>
      <c r="D9" s="5" t="s">
        <v>11</v>
      </c>
      <c r="E9" s="6">
        <v>0</v>
      </c>
      <c r="F9" s="11">
        <v>2393563.4285714286</v>
      </c>
      <c r="G9" s="3">
        <v>0</v>
      </c>
      <c r="H9" s="5">
        <v>0</v>
      </c>
      <c r="I9" s="8">
        <v>2393563.4285714286</v>
      </c>
      <c r="J9" s="9"/>
      <c r="K9" s="9"/>
    </row>
    <row r="10" spans="1:11" x14ac:dyDescent="0.25">
      <c r="A10" s="5">
        <f t="shared" si="0"/>
        <v>7</v>
      </c>
      <c r="B10" s="10" t="s">
        <v>29</v>
      </c>
      <c r="C10" s="5" t="s">
        <v>20</v>
      </c>
      <c r="D10" s="5" t="s">
        <v>11</v>
      </c>
      <c r="E10" s="6">
        <v>0</v>
      </c>
      <c r="F10" s="11">
        <v>2393563.4285714286</v>
      </c>
      <c r="G10" s="3">
        <v>0</v>
      </c>
      <c r="H10" s="5">
        <v>0</v>
      </c>
      <c r="I10" s="8">
        <v>2393563.4285714286</v>
      </c>
      <c r="J10" s="9"/>
      <c r="K10" s="9"/>
    </row>
    <row r="11" spans="1:11" x14ac:dyDescent="0.25">
      <c r="A11" s="5">
        <f t="shared" si="0"/>
        <v>8</v>
      </c>
      <c r="B11" s="10" t="s">
        <v>33</v>
      </c>
      <c r="C11" s="5" t="s">
        <v>10</v>
      </c>
      <c r="D11" s="5" t="s">
        <v>22</v>
      </c>
      <c r="E11" s="11">
        <v>315866.66666666669</v>
      </c>
      <c r="F11" s="11">
        <v>4810800</v>
      </c>
      <c r="G11" s="11">
        <v>5364286</v>
      </c>
      <c r="H11" s="5">
        <v>0</v>
      </c>
      <c r="I11" s="8">
        <v>10490952.666666666</v>
      </c>
      <c r="J11" s="12"/>
      <c r="K11" s="9"/>
    </row>
    <row r="12" spans="1:11" x14ac:dyDescent="0.25">
      <c r="A12" s="5">
        <f t="shared" si="0"/>
        <v>9</v>
      </c>
      <c r="B12" s="10" t="s">
        <v>33</v>
      </c>
      <c r="C12" s="5" t="s">
        <v>8</v>
      </c>
      <c r="D12" s="5" t="s">
        <v>19</v>
      </c>
      <c r="E12" s="11">
        <v>263222.22222222225</v>
      </c>
      <c r="F12" s="11">
        <v>4009000</v>
      </c>
      <c r="G12" s="11">
        <v>4470238.333333333</v>
      </c>
      <c r="H12" s="5">
        <v>0</v>
      </c>
      <c r="I12" s="8">
        <v>8742460.5555555541</v>
      </c>
    </row>
    <row r="13" spans="1:11" x14ac:dyDescent="0.25">
      <c r="A13" s="5">
        <f t="shared" si="0"/>
        <v>10</v>
      </c>
      <c r="B13" s="10" t="s">
        <v>33</v>
      </c>
      <c r="C13" s="5" t="s">
        <v>32</v>
      </c>
      <c r="D13" s="5" t="s">
        <v>23</v>
      </c>
      <c r="E13" s="11">
        <v>368511.11111111112</v>
      </c>
      <c r="F13" s="11">
        <v>5612600</v>
      </c>
      <c r="G13" s="11">
        <v>6258333.6666666698</v>
      </c>
      <c r="H13" s="5">
        <v>0</v>
      </c>
      <c r="I13" s="8">
        <v>12239444.777777778</v>
      </c>
    </row>
    <row r="14" spans="1:11" x14ac:dyDescent="0.25">
      <c r="A14" s="5">
        <f t="shared" si="0"/>
        <v>11</v>
      </c>
      <c r="B14" s="10" t="s">
        <v>35</v>
      </c>
      <c r="C14" s="5" t="s">
        <v>15</v>
      </c>
      <c r="D14" s="5" t="s">
        <v>7</v>
      </c>
      <c r="E14" s="6">
        <v>0</v>
      </c>
      <c r="F14" s="6">
        <v>0</v>
      </c>
      <c r="G14" s="11">
        <v>2440083</v>
      </c>
      <c r="H14" s="5">
        <v>0</v>
      </c>
      <c r="I14" s="8">
        <v>2440083</v>
      </c>
    </row>
    <row r="15" spans="1:11" x14ac:dyDescent="0.25">
      <c r="A15" s="5">
        <f t="shared" si="0"/>
        <v>12</v>
      </c>
      <c r="B15" s="10" t="s">
        <v>35</v>
      </c>
      <c r="C15" s="5" t="s">
        <v>16</v>
      </c>
      <c r="D15" s="5" t="s">
        <v>7</v>
      </c>
      <c r="E15" s="6">
        <v>0</v>
      </c>
      <c r="F15" s="6">
        <v>0</v>
      </c>
      <c r="G15" s="11">
        <v>2440083</v>
      </c>
      <c r="H15" s="5">
        <v>0</v>
      </c>
      <c r="I15" s="8">
        <v>2440083</v>
      </c>
    </row>
    <row r="16" spans="1:11" x14ac:dyDescent="0.25">
      <c r="A16" s="5">
        <f t="shared" si="0"/>
        <v>13</v>
      </c>
      <c r="B16" s="10" t="s">
        <v>36</v>
      </c>
      <c r="C16" s="5" t="s">
        <v>16</v>
      </c>
      <c r="D16" s="5" t="s">
        <v>12</v>
      </c>
      <c r="E16" s="8">
        <v>0</v>
      </c>
      <c r="F16" s="11">
        <v>1770000</v>
      </c>
      <c r="G16" s="11">
        <v>2896580.5</v>
      </c>
      <c r="H16" s="5">
        <v>0</v>
      </c>
      <c r="I16" s="8">
        <v>4666580.5</v>
      </c>
    </row>
    <row r="17" spans="1:9" x14ac:dyDescent="0.25">
      <c r="A17" s="5">
        <f t="shared" si="0"/>
        <v>14</v>
      </c>
      <c r="B17" s="10" t="s">
        <v>36</v>
      </c>
      <c r="C17" s="5" t="s">
        <v>13</v>
      </c>
      <c r="D17" s="5" t="s">
        <v>11</v>
      </c>
      <c r="E17" s="8">
        <v>0</v>
      </c>
      <c r="F17" s="11">
        <v>1770000</v>
      </c>
      <c r="G17" s="11">
        <v>2896580.5</v>
      </c>
      <c r="H17" s="5">
        <v>0</v>
      </c>
      <c r="I17" s="8">
        <v>4666580.5</v>
      </c>
    </row>
    <row r="18" spans="1:9" x14ac:dyDescent="0.25">
      <c r="A18" s="5">
        <f t="shared" si="0"/>
        <v>15</v>
      </c>
      <c r="B18" s="10" t="s">
        <v>38</v>
      </c>
      <c r="C18" s="5" t="s">
        <v>8</v>
      </c>
      <c r="D18" s="5" t="s">
        <v>11</v>
      </c>
      <c r="E18" s="6">
        <v>0</v>
      </c>
      <c r="F18" s="11">
        <v>600000</v>
      </c>
      <c r="G18" s="11">
        <v>1873752.5</v>
      </c>
      <c r="H18" s="5">
        <v>0</v>
      </c>
      <c r="I18" s="8">
        <v>2473752.5</v>
      </c>
    </row>
    <row r="19" spans="1:9" x14ac:dyDescent="0.25">
      <c r="A19" s="5">
        <f t="shared" si="0"/>
        <v>16</v>
      </c>
      <c r="B19" s="10" t="s">
        <v>38</v>
      </c>
      <c r="C19" s="5" t="s">
        <v>15</v>
      </c>
      <c r="D19" s="5" t="s">
        <v>11</v>
      </c>
      <c r="E19" s="6">
        <v>0</v>
      </c>
      <c r="F19" s="11">
        <v>600000</v>
      </c>
      <c r="G19" s="11">
        <v>936876.25</v>
      </c>
      <c r="H19" s="5">
        <v>0</v>
      </c>
      <c r="I19" s="8">
        <v>1536876.25</v>
      </c>
    </row>
    <row r="20" spans="1:9" x14ac:dyDescent="0.25">
      <c r="A20" s="5">
        <f t="shared" si="0"/>
        <v>17</v>
      </c>
      <c r="B20" s="10" t="s">
        <v>38</v>
      </c>
      <c r="C20" s="5" t="s">
        <v>24</v>
      </c>
      <c r="D20" s="5" t="s">
        <v>11</v>
      </c>
      <c r="E20" s="6">
        <v>0</v>
      </c>
      <c r="F20" s="11">
        <v>600000</v>
      </c>
      <c r="G20" s="11">
        <v>936876.25</v>
      </c>
      <c r="H20" s="5">
        <v>0</v>
      </c>
      <c r="I20" s="8">
        <v>1536876.25</v>
      </c>
    </row>
    <row r="21" spans="1:9" x14ac:dyDescent="0.25">
      <c r="A21" s="5">
        <f t="shared" si="0"/>
        <v>18</v>
      </c>
      <c r="B21" s="10" t="s">
        <v>39</v>
      </c>
      <c r="C21" s="5" t="s">
        <v>16</v>
      </c>
      <c r="D21" s="5" t="s">
        <v>19</v>
      </c>
      <c r="E21" s="6">
        <v>0</v>
      </c>
      <c r="F21" s="11">
        <v>3446203.6363636358</v>
      </c>
      <c r="G21" s="11">
        <v>2831085.8</v>
      </c>
      <c r="H21" s="5">
        <v>0</v>
      </c>
      <c r="I21" s="8">
        <v>6277289.4363636356</v>
      </c>
    </row>
    <row r="22" spans="1:9" x14ac:dyDescent="0.25">
      <c r="A22" s="5">
        <f t="shared" si="0"/>
        <v>19</v>
      </c>
      <c r="B22" s="10" t="s">
        <v>39</v>
      </c>
      <c r="C22" s="5" t="s">
        <v>32</v>
      </c>
      <c r="D22" s="5" t="s">
        <v>21</v>
      </c>
      <c r="E22" s="11">
        <v>865200</v>
      </c>
      <c r="F22" s="11">
        <v>6892407.2727272734</v>
      </c>
      <c r="G22" s="11">
        <v>404440.82857142854</v>
      </c>
      <c r="H22" s="5">
        <v>0</v>
      </c>
      <c r="I22" s="8">
        <v>8162048.1012987019</v>
      </c>
    </row>
    <row r="23" spans="1:9" x14ac:dyDescent="0.25">
      <c r="A23" s="5">
        <f t="shared" si="0"/>
        <v>20</v>
      </c>
      <c r="B23" s="10" t="s">
        <v>39</v>
      </c>
      <c r="C23" s="5" t="s">
        <v>24</v>
      </c>
      <c r="D23" s="5" t="s">
        <v>23</v>
      </c>
      <c r="E23" s="6">
        <v>0</v>
      </c>
      <c r="F23" s="11">
        <v>4824685.0909090908</v>
      </c>
      <c r="G23" s="11">
        <v>353885.72499999998</v>
      </c>
      <c r="H23" s="5">
        <v>0</v>
      </c>
      <c r="I23" s="8">
        <v>5178570.8159090905</v>
      </c>
    </row>
    <row r="24" spans="1:9" x14ac:dyDescent="0.25">
      <c r="A24" s="5">
        <f t="shared" si="0"/>
        <v>21</v>
      </c>
      <c r="B24" s="10" t="s">
        <v>40</v>
      </c>
      <c r="C24" s="5" t="s">
        <v>14</v>
      </c>
      <c r="D24" s="5" t="s">
        <v>25</v>
      </c>
      <c r="E24" s="11">
        <v>164800</v>
      </c>
      <c r="F24" s="11">
        <v>992000</v>
      </c>
      <c r="G24" s="11">
        <v>1562928</v>
      </c>
      <c r="H24" s="5">
        <v>0</v>
      </c>
      <c r="I24" s="8">
        <v>2719728</v>
      </c>
    </row>
    <row r="25" spans="1:9" x14ac:dyDescent="0.25">
      <c r="A25" s="5"/>
      <c r="B25" s="49" t="s">
        <v>6</v>
      </c>
      <c r="C25" s="49"/>
      <c r="D25" s="49"/>
      <c r="E25" s="13">
        <f>SUM(E5:E24)</f>
        <v>1977600</v>
      </c>
      <c r="F25" s="13">
        <f>SUM(F14:F24)</f>
        <v>21495296</v>
      </c>
      <c r="G25" s="14">
        <f>SUM(G4:G24)</f>
        <v>77268481.353571415</v>
      </c>
      <c r="H25" s="14">
        <f>SUM(H4:H24)</f>
        <v>0</v>
      </c>
      <c r="I25" s="15">
        <f>SUM(I4:I24)</f>
        <v>139690535.55357143</v>
      </c>
    </row>
    <row r="28" spans="1:9" x14ac:dyDescent="0.25">
      <c r="F28" s="16"/>
    </row>
  </sheetData>
  <mergeCells count="2">
    <mergeCell ref="A1:I1"/>
    <mergeCell ref="B25:D2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0C9A-78C3-4C80-8251-40743BA75CD4}">
  <dimension ref="A1:K55"/>
  <sheetViews>
    <sheetView topLeftCell="A16" zoomScale="70" zoomScaleNormal="70" workbookViewId="0">
      <selection activeCell="G56" sqref="G56"/>
    </sheetView>
  </sheetViews>
  <sheetFormatPr defaultRowHeight="15.75" x14ac:dyDescent="0.25"/>
  <cols>
    <col min="1" max="1" width="6.375" style="4" customWidth="1"/>
    <col min="2" max="2" width="34" style="4" bestFit="1" customWidth="1"/>
    <col min="3" max="3" width="18.25" style="4" customWidth="1"/>
    <col min="4" max="4" width="9" style="4"/>
    <col min="5" max="5" width="14.875" style="4" bestFit="1" customWidth="1"/>
    <col min="6" max="6" width="15.75" style="4" customWidth="1"/>
    <col min="7" max="7" width="17.375" style="9" bestFit="1" customWidth="1"/>
    <col min="8" max="8" width="14.875" style="4" customWidth="1"/>
    <col min="9" max="9" width="18.5" style="4" customWidth="1"/>
    <col min="10" max="10" width="14" style="4" bestFit="1" customWidth="1"/>
    <col min="11" max="11" width="13" style="4" bestFit="1" customWidth="1"/>
    <col min="12" max="16384" width="9" style="4"/>
  </cols>
  <sheetData>
    <row r="1" spans="1:11" x14ac:dyDescent="0.25">
      <c r="A1" s="47" t="s">
        <v>18</v>
      </c>
      <c r="B1" s="48"/>
      <c r="C1" s="48"/>
      <c r="D1" s="48"/>
      <c r="E1" s="48"/>
      <c r="F1" s="48"/>
      <c r="G1" s="48"/>
      <c r="H1" s="48"/>
      <c r="I1" s="48"/>
    </row>
    <row r="2" spans="1:11" x14ac:dyDescent="0.25">
      <c r="A2" s="19"/>
      <c r="B2" s="20"/>
      <c r="C2" s="20"/>
      <c r="D2" s="20"/>
      <c r="E2" s="20"/>
      <c r="F2" s="20"/>
      <c r="G2" s="20"/>
      <c r="H2" s="20"/>
      <c r="I2" s="20"/>
    </row>
    <row r="3" spans="1:11" ht="31.5" x14ac:dyDescent="0.25">
      <c r="A3" s="21" t="s">
        <v>0</v>
      </c>
      <c r="B3" s="21" t="s">
        <v>1</v>
      </c>
      <c r="C3" s="21" t="s">
        <v>2</v>
      </c>
      <c r="D3" s="21" t="s">
        <v>3</v>
      </c>
      <c r="E3" s="26" t="s">
        <v>26</v>
      </c>
      <c r="F3" s="22" t="s">
        <v>27</v>
      </c>
      <c r="G3" s="23" t="s">
        <v>4</v>
      </c>
      <c r="H3" s="21" t="s">
        <v>5</v>
      </c>
      <c r="I3" s="21" t="s">
        <v>6</v>
      </c>
    </row>
    <row r="4" spans="1:11" ht="33.75" customHeight="1" x14ac:dyDescent="0.25">
      <c r="A4" s="7">
        <v>1</v>
      </c>
      <c r="B4" s="44" t="s">
        <v>42</v>
      </c>
      <c r="C4" s="36" t="s">
        <v>30</v>
      </c>
      <c r="D4" s="25" t="s">
        <v>23</v>
      </c>
      <c r="E4" s="37">
        <v>3799388.25</v>
      </c>
      <c r="F4" s="38">
        <v>10854495</v>
      </c>
      <c r="G4" s="39">
        <v>134625745</v>
      </c>
      <c r="H4" s="8">
        <v>2231201.75</v>
      </c>
      <c r="I4" s="8">
        <f>SUM(E4:H4)</f>
        <v>151510830</v>
      </c>
    </row>
    <row r="5" spans="1:11" ht="31.5" x14ac:dyDescent="0.25">
      <c r="A5" s="7">
        <v>2</v>
      </c>
      <c r="B5" s="44" t="s">
        <v>42</v>
      </c>
      <c r="C5" s="36" t="s">
        <v>31</v>
      </c>
      <c r="D5" s="7" t="s">
        <v>12</v>
      </c>
      <c r="E5" s="40">
        <v>1437556.8</v>
      </c>
      <c r="F5" s="41">
        <v>13838041.550000001</v>
      </c>
      <c r="G5" s="32">
        <v>80772532.129999995</v>
      </c>
      <c r="H5" s="7">
        <v>0</v>
      </c>
      <c r="I5" s="8">
        <f>SUM(E5:H5)</f>
        <v>96048130.479999989</v>
      </c>
    </row>
    <row r="6" spans="1:11" ht="31.5" x14ac:dyDescent="0.25">
      <c r="A6" s="5">
        <v>3</v>
      </c>
      <c r="B6" s="44" t="s">
        <v>42</v>
      </c>
      <c r="C6" s="5" t="s">
        <v>10</v>
      </c>
      <c r="D6" s="5" t="s">
        <v>7</v>
      </c>
      <c r="E6" s="6">
        <v>0</v>
      </c>
      <c r="F6" s="11">
        <v>0</v>
      </c>
      <c r="G6" s="3">
        <v>1418000</v>
      </c>
      <c r="H6" s="5">
        <v>0</v>
      </c>
      <c r="I6" s="8">
        <f>E6+F6+G6+H6</f>
        <v>1418000</v>
      </c>
      <c r="J6" s="9"/>
      <c r="K6" s="9"/>
    </row>
    <row r="7" spans="1:11" ht="31.5" x14ac:dyDescent="0.25">
      <c r="A7" s="7">
        <v>4</v>
      </c>
      <c r="B7" s="44" t="s">
        <v>42</v>
      </c>
      <c r="C7" s="5" t="s">
        <v>8</v>
      </c>
      <c r="D7" s="5" t="s">
        <v>11</v>
      </c>
      <c r="E7" s="6">
        <v>82400</v>
      </c>
      <c r="F7" s="11">
        <v>2402472</v>
      </c>
      <c r="G7" s="27">
        <v>1941156</v>
      </c>
      <c r="H7" s="5">
        <v>0</v>
      </c>
      <c r="I7" s="8">
        <f t="shared" ref="I7:I23" si="0">E7+F7+G7+H7</f>
        <v>4426028</v>
      </c>
      <c r="J7" s="9"/>
      <c r="K7" s="9"/>
    </row>
    <row r="8" spans="1:11" ht="31.5" x14ac:dyDescent="0.25">
      <c r="A8" s="7">
        <v>5</v>
      </c>
      <c r="B8" s="44" t="s">
        <v>42</v>
      </c>
      <c r="C8" s="5" t="s">
        <v>24</v>
      </c>
      <c r="D8" s="5" t="s">
        <v>19</v>
      </c>
      <c r="E8" s="6">
        <v>206000</v>
      </c>
      <c r="F8" s="11">
        <v>5650000</v>
      </c>
      <c r="G8" s="27">
        <v>1005998</v>
      </c>
      <c r="H8" s="5">
        <v>0</v>
      </c>
      <c r="I8" s="8">
        <f t="shared" si="0"/>
        <v>6861998</v>
      </c>
      <c r="J8" s="9"/>
      <c r="K8" s="9"/>
    </row>
    <row r="9" spans="1:11" ht="31.5" x14ac:dyDescent="0.25">
      <c r="A9" s="7">
        <v>6</v>
      </c>
      <c r="B9" s="44" t="s">
        <v>42</v>
      </c>
      <c r="C9" s="5" t="s">
        <v>32</v>
      </c>
      <c r="D9" s="5" t="s">
        <v>7</v>
      </c>
      <c r="E9" s="6"/>
      <c r="F9" s="11"/>
      <c r="G9" s="3">
        <v>500944</v>
      </c>
      <c r="H9" s="5">
        <v>0</v>
      </c>
      <c r="I9" s="8">
        <f t="shared" si="0"/>
        <v>500944</v>
      </c>
      <c r="J9" s="9"/>
      <c r="K9" s="9"/>
    </row>
    <row r="10" spans="1:11" ht="31.5" x14ac:dyDescent="0.25">
      <c r="A10" s="5">
        <v>7</v>
      </c>
      <c r="B10" s="44" t="s">
        <v>42</v>
      </c>
      <c r="C10" s="5" t="s">
        <v>8</v>
      </c>
      <c r="D10" s="5" t="s">
        <v>7</v>
      </c>
      <c r="E10" s="6">
        <v>0</v>
      </c>
      <c r="F10" s="11">
        <v>0</v>
      </c>
      <c r="G10" s="27">
        <v>2545638</v>
      </c>
      <c r="H10" s="5">
        <v>0</v>
      </c>
      <c r="I10" s="8">
        <f t="shared" si="0"/>
        <v>2545638</v>
      </c>
      <c r="J10" s="9"/>
      <c r="K10" s="9"/>
    </row>
    <row r="11" spans="1:11" ht="31.5" x14ac:dyDescent="0.25">
      <c r="A11" s="7">
        <v>8</v>
      </c>
      <c r="B11" s="44" t="s">
        <v>42</v>
      </c>
      <c r="C11" s="5" t="s">
        <v>13</v>
      </c>
      <c r="D11" s="5" t="s">
        <v>11</v>
      </c>
      <c r="E11" s="6">
        <v>82400</v>
      </c>
      <c r="F11" s="11">
        <v>600000</v>
      </c>
      <c r="G11" s="27">
        <v>1689421</v>
      </c>
      <c r="H11" s="5">
        <v>0</v>
      </c>
      <c r="I11" s="8">
        <f t="shared" si="0"/>
        <v>2371821</v>
      </c>
      <c r="J11" s="9"/>
      <c r="K11" s="9"/>
    </row>
    <row r="12" spans="1:11" ht="31.5" x14ac:dyDescent="0.25">
      <c r="A12" s="7">
        <v>9</v>
      </c>
      <c r="B12" s="44" t="s">
        <v>42</v>
      </c>
      <c r="C12" s="5" t="s">
        <v>24</v>
      </c>
      <c r="D12" s="5" t="s">
        <v>7</v>
      </c>
      <c r="E12" s="6"/>
      <c r="F12" s="11"/>
      <c r="G12" s="27">
        <v>931492</v>
      </c>
      <c r="H12" s="5">
        <v>0</v>
      </c>
      <c r="I12" s="8">
        <f t="shared" si="0"/>
        <v>931492</v>
      </c>
      <c r="J12" s="9"/>
      <c r="K12" s="9"/>
    </row>
    <row r="13" spans="1:11" ht="31.5" x14ac:dyDescent="0.25">
      <c r="A13" s="7">
        <v>10</v>
      </c>
      <c r="B13" s="44" t="s">
        <v>42</v>
      </c>
      <c r="C13" s="5" t="s">
        <v>32</v>
      </c>
      <c r="D13" s="5" t="s">
        <v>7</v>
      </c>
      <c r="E13" s="6"/>
      <c r="F13" s="11"/>
      <c r="G13" s="3">
        <v>804452</v>
      </c>
      <c r="H13" s="5">
        <v>0</v>
      </c>
      <c r="I13" s="8">
        <f t="shared" si="0"/>
        <v>804452</v>
      </c>
      <c r="J13" s="9"/>
      <c r="K13" s="9"/>
    </row>
    <row r="14" spans="1:11" ht="31.5" x14ac:dyDescent="0.25">
      <c r="A14" s="5">
        <v>11</v>
      </c>
      <c r="B14" s="44" t="s">
        <v>42</v>
      </c>
      <c r="C14" s="5" t="s">
        <v>32</v>
      </c>
      <c r="D14" s="5" t="s">
        <v>7</v>
      </c>
      <c r="E14" s="6"/>
      <c r="F14" s="11"/>
      <c r="G14" s="3">
        <v>914273</v>
      </c>
      <c r="H14" s="5">
        <v>0</v>
      </c>
      <c r="I14" s="8">
        <f t="shared" si="0"/>
        <v>914273</v>
      </c>
      <c r="J14" s="9"/>
      <c r="K14" s="9"/>
    </row>
    <row r="15" spans="1:11" ht="31.5" x14ac:dyDescent="0.25">
      <c r="A15" s="7">
        <v>12</v>
      </c>
      <c r="B15" s="44" t="s">
        <v>42</v>
      </c>
      <c r="C15" s="5" t="s">
        <v>10</v>
      </c>
      <c r="D15" s="5" t="s">
        <v>7</v>
      </c>
      <c r="E15" s="6"/>
      <c r="F15" s="11"/>
      <c r="G15" s="3">
        <v>910000</v>
      </c>
      <c r="H15" s="5">
        <v>0</v>
      </c>
      <c r="I15" s="8">
        <f t="shared" si="0"/>
        <v>910000</v>
      </c>
      <c r="J15" s="9"/>
      <c r="K15" s="9"/>
    </row>
    <row r="16" spans="1:11" ht="31.5" x14ac:dyDescent="0.25">
      <c r="A16" s="7">
        <v>13</v>
      </c>
      <c r="B16" s="44" t="s">
        <v>42</v>
      </c>
      <c r="C16" s="5" t="s">
        <v>20</v>
      </c>
      <c r="D16" s="5" t="s">
        <v>11</v>
      </c>
      <c r="E16" s="6">
        <v>82400</v>
      </c>
      <c r="F16" s="11">
        <v>850000</v>
      </c>
      <c r="G16" s="27">
        <v>1487176</v>
      </c>
      <c r="H16" s="5">
        <v>0</v>
      </c>
      <c r="I16" s="8">
        <f t="shared" si="0"/>
        <v>2419576</v>
      </c>
      <c r="J16" s="9"/>
      <c r="K16" s="9"/>
    </row>
    <row r="17" spans="1:11" ht="31.5" x14ac:dyDescent="0.25">
      <c r="A17" s="7">
        <v>14</v>
      </c>
      <c r="B17" s="44" t="s">
        <v>42</v>
      </c>
      <c r="C17" s="5" t="s">
        <v>17</v>
      </c>
      <c r="D17" s="5" t="s">
        <v>7</v>
      </c>
      <c r="E17" s="6"/>
      <c r="F17" s="11"/>
      <c r="G17" s="27">
        <v>837000</v>
      </c>
      <c r="H17" s="5">
        <v>0</v>
      </c>
      <c r="I17" s="8">
        <f t="shared" si="0"/>
        <v>837000</v>
      </c>
      <c r="J17" s="9"/>
      <c r="K17" s="9"/>
    </row>
    <row r="18" spans="1:11" ht="31.5" x14ac:dyDescent="0.25">
      <c r="A18" s="5">
        <v>15</v>
      </c>
      <c r="B18" s="44" t="s">
        <v>42</v>
      </c>
      <c r="C18" s="5" t="s">
        <v>16</v>
      </c>
      <c r="D18" s="5" t="s">
        <v>11</v>
      </c>
      <c r="E18" s="6">
        <v>82400</v>
      </c>
      <c r="F18" s="11">
        <v>4800000</v>
      </c>
      <c r="G18" s="27">
        <v>3536532</v>
      </c>
      <c r="H18" s="5">
        <v>0</v>
      </c>
      <c r="I18" s="8">
        <f t="shared" si="0"/>
        <v>8418932</v>
      </c>
      <c r="J18" s="9"/>
      <c r="K18" s="9"/>
    </row>
    <row r="19" spans="1:11" ht="31.5" x14ac:dyDescent="0.25">
      <c r="A19" s="7">
        <v>16</v>
      </c>
      <c r="B19" s="44" t="s">
        <v>42</v>
      </c>
      <c r="C19" s="5" t="s">
        <v>16</v>
      </c>
      <c r="D19" s="5" t="s">
        <v>11</v>
      </c>
      <c r="E19" s="6">
        <v>123600</v>
      </c>
      <c r="F19" s="11">
        <v>600000</v>
      </c>
      <c r="G19" s="27">
        <v>2821028</v>
      </c>
      <c r="H19" s="5">
        <v>0</v>
      </c>
      <c r="I19" s="8">
        <f t="shared" si="0"/>
        <v>3544628</v>
      </c>
      <c r="J19" s="9"/>
      <c r="K19" s="9"/>
    </row>
    <row r="20" spans="1:11" ht="31.5" x14ac:dyDescent="0.25">
      <c r="A20" s="7">
        <v>17</v>
      </c>
      <c r="B20" s="44" t="s">
        <v>42</v>
      </c>
      <c r="C20" s="5" t="s">
        <v>20</v>
      </c>
      <c r="D20" s="5" t="s">
        <v>7</v>
      </c>
      <c r="E20" s="6"/>
      <c r="F20" s="11"/>
      <c r="G20" s="27">
        <v>904482</v>
      </c>
      <c r="H20" s="5">
        <v>0</v>
      </c>
      <c r="I20" s="8">
        <f t="shared" si="0"/>
        <v>904482</v>
      </c>
      <c r="J20" s="9"/>
      <c r="K20" s="9"/>
    </row>
    <row r="21" spans="1:11" ht="31.5" x14ac:dyDescent="0.25">
      <c r="A21" s="7">
        <v>18</v>
      </c>
      <c r="B21" s="44" t="s">
        <v>42</v>
      </c>
      <c r="C21" s="5" t="s">
        <v>10</v>
      </c>
      <c r="D21" s="5" t="s">
        <v>7</v>
      </c>
      <c r="E21" s="6"/>
      <c r="F21" s="11"/>
      <c r="G21" s="27">
        <v>910000</v>
      </c>
      <c r="H21" s="5">
        <v>0</v>
      </c>
      <c r="I21" s="8">
        <f t="shared" si="0"/>
        <v>910000</v>
      </c>
      <c r="J21" s="9"/>
      <c r="K21" s="9"/>
    </row>
    <row r="22" spans="1:11" ht="31.5" x14ac:dyDescent="0.25">
      <c r="A22" s="5">
        <v>19</v>
      </c>
      <c r="B22" s="44" t="s">
        <v>42</v>
      </c>
      <c r="C22" s="5" t="s">
        <v>8</v>
      </c>
      <c r="D22" s="5" t="s">
        <v>7</v>
      </c>
      <c r="E22" s="6"/>
      <c r="F22" s="11"/>
      <c r="G22" s="27">
        <v>1941156</v>
      </c>
      <c r="H22" s="5">
        <v>0</v>
      </c>
      <c r="I22" s="8">
        <f t="shared" si="0"/>
        <v>1941156</v>
      </c>
      <c r="J22" s="9"/>
      <c r="K22" s="9"/>
    </row>
    <row r="23" spans="1:11" ht="31.5" x14ac:dyDescent="0.25">
      <c r="A23" s="7">
        <v>20</v>
      </c>
      <c r="B23" s="44" t="s">
        <v>42</v>
      </c>
      <c r="C23" s="5" t="s">
        <v>32</v>
      </c>
      <c r="D23" s="5" t="s">
        <v>7</v>
      </c>
      <c r="E23" s="6"/>
      <c r="F23" s="11"/>
      <c r="G23" s="3">
        <v>663311</v>
      </c>
      <c r="H23" s="5">
        <v>0</v>
      </c>
      <c r="I23" s="8">
        <f t="shared" si="0"/>
        <v>663311</v>
      </c>
      <c r="J23" s="9"/>
      <c r="K23" s="9"/>
    </row>
    <row r="24" spans="1:11" ht="31.5" x14ac:dyDescent="0.25">
      <c r="A24" s="7">
        <v>21</v>
      </c>
      <c r="B24" s="45" t="s">
        <v>43</v>
      </c>
      <c r="C24" s="5" t="s">
        <v>10</v>
      </c>
      <c r="D24" s="5" t="s">
        <v>11</v>
      </c>
      <c r="E24" s="11">
        <v>82400</v>
      </c>
      <c r="F24" s="11">
        <v>700000</v>
      </c>
      <c r="G24" s="11">
        <v>1418000</v>
      </c>
      <c r="H24" s="5">
        <v>0</v>
      </c>
      <c r="I24" s="8">
        <f>E24+F24+G24+H24</f>
        <v>2200400</v>
      </c>
      <c r="J24" s="12"/>
      <c r="K24" s="9"/>
    </row>
    <row r="25" spans="1:11" ht="31.5" x14ac:dyDescent="0.25">
      <c r="A25" s="7">
        <v>22</v>
      </c>
      <c r="B25" s="45" t="s">
        <v>43</v>
      </c>
      <c r="C25" s="5" t="s">
        <v>34</v>
      </c>
      <c r="D25" s="5" t="s">
        <v>11</v>
      </c>
      <c r="E25" s="11">
        <v>82400</v>
      </c>
      <c r="F25" s="11">
        <v>1300000</v>
      </c>
      <c r="G25" s="11">
        <v>690000</v>
      </c>
      <c r="H25" s="5">
        <v>0</v>
      </c>
      <c r="I25" s="8">
        <f t="shared" ref="I25:I32" si="1">E25+F25+G25+H25</f>
        <v>2072400</v>
      </c>
    </row>
    <row r="26" spans="1:11" ht="31.5" x14ac:dyDescent="0.25">
      <c r="A26" s="5">
        <v>23</v>
      </c>
      <c r="B26" s="45" t="s">
        <v>43</v>
      </c>
      <c r="C26" s="5" t="s">
        <v>32</v>
      </c>
      <c r="D26" s="5" t="s">
        <v>12</v>
      </c>
      <c r="E26" s="11">
        <v>123600</v>
      </c>
      <c r="F26" s="11">
        <v>1100000</v>
      </c>
      <c r="G26" s="27">
        <v>1001888</v>
      </c>
      <c r="H26" s="5">
        <v>0</v>
      </c>
      <c r="I26" s="8">
        <f t="shared" si="1"/>
        <v>2225488</v>
      </c>
    </row>
    <row r="27" spans="1:11" ht="31.5" x14ac:dyDescent="0.25">
      <c r="A27" s="7">
        <v>24</v>
      </c>
      <c r="B27" s="45" t="s">
        <v>43</v>
      </c>
      <c r="C27" s="5" t="s">
        <v>32</v>
      </c>
      <c r="D27" s="5" t="s">
        <v>12</v>
      </c>
      <c r="E27" s="11">
        <v>123600</v>
      </c>
      <c r="F27" s="11">
        <v>550000</v>
      </c>
      <c r="G27" s="27">
        <v>1541369</v>
      </c>
      <c r="H27" s="5">
        <v>0</v>
      </c>
      <c r="I27" s="8">
        <f t="shared" si="1"/>
        <v>2214969</v>
      </c>
    </row>
    <row r="28" spans="1:11" ht="31.5" x14ac:dyDescent="0.25">
      <c r="A28" s="7">
        <v>25</v>
      </c>
      <c r="B28" s="45" t="s">
        <v>43</v>
      </c>
      <c r="C28" s="5" t="s">
        <v>32</v>
      </c>
      <c r="D28" s="5" t="s">
        <v>7</v>
      </c>
      <c r="E28" s="11">
        <v>0</v>
      </c>
      <c r="F28" s="11">
        <v>0</v>
      </c>
      <c r="G28" s="27">
        <v>1319931</v>
      </c>
      <c r="H28" s="5">
        <v>0</v>
      </c>
      <c r="I28" s="8">
        <f t="shared" si="1"/>
        <v>1319931</v>
      </c>
    </row>
    <row r="29" spans="1:11" ht="31.5" x14ac:dyDescent="0.25">
      <c r="A29" s="7">
        <v>26</v>
      </c>
      <c r="B29" s="45" t="s">
        <v>43</v>
      </c>
      <c r="C29" s="5" t="s">
        <v>32</v>
      </c>
      <c r="D29" s="5" t="s">
        <v>23</v>
      </c>
      <c r="E29" s="11">
        <v>288400</v>
      </c>
      <c r="F29" s="11">
        <v>3540000</v>
      </c>
      <c r="G29" s="27">
        <v>1149981</v>
      </c>
      <c r="H29" s="5">
        <v>0</v>
      </c>
      <c r="I29" s="8">
        <f t="shared" si="1"/>
        <v>4978381</v>
      </c>
    </row>
    <row r="30" spans="1:11" ht="31.5" x14ac:dyDescent="0.25">
      <c r="A30" s="5">
        <v>27</v>
      </c>
      <c r="B30" s="45" t="s">
        <v>43</v>
      </c>
      <c r="C30" s="5" t="s">
        <v>20</v>
      </c>
      <c r="D30" s="5" t="s">
        <v>25</v>
      </c>
      <c r="E30" s="11">
        <v>164800</v>
      </c>
      <c r="F30" s="11">
        <v>2100000</v>
      </c>
      <c r="G30" s="27">
        <v>1379885</v>
      </c>
      <c r="H30" s="5">
        <v>0</v>
      </c>
      <c r="I30" s="8">
        <f t="shared" si="1"/>
        <v>3644685</v>
      </c>
    </row>
    <row r="31" spans="1:11" ht="31.5" x14ac:dyDescent="0.25">
      <c r="A31" s="7">
        <v>28</v>
      </c>
      <c r="B31" s="45" t="s">
        <v>43</v>
      </c>
      <c r="C31" s="5" t="s">
        <v>32</v>
      </c>
      <c r="D31" s="5" t="s">
        <v>7</v>
      </c>
      <c r="E31" s="11">
        <v>0</v>
      </c>
      <c r="F31" s="11">
        <v>0</v>
      </c>
      <c r="G31" s="27">
        <v>1644390</v>
      </c>
      <c r="H31" s="5">
        <v>0</v>
      </c>
      <c r="I31" s="8">
        <f t="shared" si="1"/>
        <v>1644390</v>
      </c>
    </row>
    <row r="32" spans="1:11" ht="31.5" x14ac:dyDescent="0.25">
      <c r="A32" s="7">
        <v>29</v>
      </c>
      <c r="B32" s="45" t="s">
        <v>43</v>
      </c>
      <c r="C32" s="5" t="s">
        <v>20</v>
      </c>
      <c r="D32" s="5" t="s">
        <v>25</v>
      </c>
      <c r="E32" s="11">
        <v>164800</v>
      </c>
      <c r="F32" s="11">
        <v>1400000</v>
      </c>
      <c r="G32" s="27">
        <v>704452</v>
      </c>
      <c r="H32" s="5">
        <v>0</v>
      </c>
      <c r="I32" s="8">
        <f t="shared" si="1"/>
        <v>2269252</v>
      </c>
    </row>
    <row r="33" spans="1:9" ht="31.5" x14ac:dyDescent="0.25">
      <c r="A33" s="7">
        <v>30</v>
      </c>
      <c r="B33" s="45" t="s">
        <v>44</v>
      </c>
      <c r="C33" s="5" t="s">
        <v>15</v>
      </c>
      <c r="D33" s="5" t="s">
        <v>7</v>
      </c>
      <c r="E33" s="6">
        <v>0</v>
      </c>
      <c r="F33" s="6">
        <v>0</v>
      </c>
      <c r="G33" s="27">
        <v>1851541</v>
      </c>
      <c r="H33" s="5">
        <v>0</v>
      </c>
      <c r="I33" s="8">
        <f>E33+F33+G33+H33</f>
        <v>1851541</v>
      </c>
    </row>
    <row r="34" spans="1:9" ht="31.5" x14ac:dyDescent="0.25">
      <c r="A34" s="5">
        <v>31</v>
      </c>
      <c r="B34" s="45" t="s">
        <v>44</v>
      </c>
      <c r="C34" s="5" t="s">
        <v>34</v>
      </c>
      <c r="D34" s="5" t="s">
        <v>7</v>
      </c>
      <c r="E34" s="6">
        <v>0</v>
      </c>
      <c r="F34" s="6">
        <v>0</v>
      </c>
      <c r="G34" s="27">
        <v>1119000</v>
      </c>
      <c r="H34" s="5">
        <v>0</v>
      </c>
      <c r="I34" s="8">
        <f t="shared" ref="I34:I37" si="2">E34+F34+G34+H34</f>
        <v>1119000</v>
      </c>
    </row>
    <row r="35" spans="1:9" ht="31.5" x14ac:dyDescent="0.25">
      <c r="A35" s="7">
        <v>32</v>
      </c>
      <c r="B35" s="45" t="s">
        <v>44</v>
      </c>
      <c r="C35" s="5" t="s">
        <v>24</v>
      </c>
      <c r="D35" s="5" t="s">
        <v>11</v>
      </c>
      <c r="E35" s="6">
        <v>0</v>
      </c>
      <c r="F35" s="6">
        <v>0</v>
      </c>
      <c r="G35" s="27">
        <v>782724</v>
      </c>
      <c r="H35" s="5">
        <v>0</v>
      </c>
      <c r="I35" s="8">
        <f t="shared" si="2"/>
        <v>782724</v>
      </c>
    </row>
    <row r="36" spans="1:9" ht="31.5" x14ac:dyDescent="0.25">
      <c r="A36" s="7">
        <v>33</v>
      </c>
      <c r="B36" s="45" t="s">
        <v>44</v>
      </c>
      <c r="C36" s="5" t="s">
        <v>34</v>
      </c>
      <c r="D36" s="5" t="s">
        <v>7</v>
      </c>
      <c r="E36" s="6">
        <v>0</v>
      </c>
      <c r="F36" s="6">
        <v>0</v>
      </c>
      <c r="G36" s="24">
        <v>1142944</v>
      </c>
      <c r="H36" s="5">
        <v>0</v>
      </c>
      <c r="I36" s="8">
        <f t="shared" si="2"/>
        <v>1142944</v>
      </c>
    </row>
    <row r="37" spans="1:9" ht="31.5" x14ac:dyDescent="0.25">
      <c r="A37" s="7">
        <v>34</v>
      </c>
      <c r="B37" s="45" t="s">
        <v>44</v>
      </c>
      <c r="C37" s="5" t="s">
        <v>9</v>
      </c>
      <c r="D37" s="5" t="s">
        <v>11</v>
      </c>
      <c r="E37" s="6">
        <v>0</v>
      </c>
      <c r="F37" s="33">
        <v>1350000</v>
      </c>
      <c r="G37" s="35">
        <v>2191628</v>
      </c>
      <c r="H37" s="34">
        <v>0</v>
      </c>
      <c r="I37" s="8">
        <f t="shared" si="2"/>
        <v>3541628</v>
      </c>
    </row>
    <row r="38" spans="1:9" ht="31.5" x14ac:dyDescent="0.25">
      <c r="A38" s="5">
        <v>35</v>
      </c>
      <c r="B38" s="44" t="s">
        <v>45</v>
      </c>
      <c r="C38" s="7" t="s">
        <v>37</v>
      </c>
      <c r="D38" s="7" t="s">
        <v>28</v>
      </c>
      <c r="E38" s="8">
        <v>3359218.8</v>
      </c>
      <c r="F38" s="8">
        <v>15496196.300000001</v>
      </c>
      <c r="G38" s="32">
        <v>46499950</v>
      </c>
      <c r="H38" s="8">
        <v>599860.5</v>
      </c>
      <c r="I38" s="8">
        <f>E38+F38+G38+H38</f>
        <v>65955225.600000001</v>
      </c>
    </row>
    <row r="39" spans="1:9" ht="31.5" x14ac:dyDescent="0.25">
      <c r="A39" s="7">
        <v>36</v>
      </c>
      <c r="B39" s="44" t="s">
        <v>45</v>
      </c>
      <c r="C39" s="5" t="s">
        <v>8</v>
      </c>
      <c r="D39" s="5" t="s">
        <v>19</v>
      </c>
      <c r="E39" s="8">
        <v>206000</v>
      </c>
      <c r="F39" s="11">
        <v>3220000</v>
      </c>
      <c r="G39" s="11">
        <v>1647000</v>
      </c>
      <c r="H39" s="5">
        <v>0</v>
      </c>
      <c r="I39" s="8">
        <f>E39+F39+G39+H39</f>
        <v>5073000</v>
      </c>
    </row>
    <row r="40" spans="1:9" ht="31.5" x14ac:dyDescent="0.25">
      <c r="A40" s="7">
        <v>37</v>
      </c>
      <c r="B40" s="44" t="s">
        <v>45</v>
      </c>
      <c r="C40" s="5" t="s">
        <v>10</v>
      </c>
      <c r="D40" s="5" t="s">
        <v>7</v>
      </c>
      <c r="E40" s="8">
        <v>0</v>
      </c>
      <c r="F40" s="11">
        <v>0</v>
      </c>
      <c r="G40" s="11">
        <v>1536962</v>
      </c>
      <c r="H40" s="5">
        <v>0</v>
      </c>
      <c r="I40" s="8">
        <f t="shared" ref="I40:I42" si="3">E40+F40+G40+H40</f>
        <v>1536962</v>
      </c>
    </row>
    <row r="41" spans="1:9" ht="31.5" x14ac:dyDescent="0.25">
      <c r="A41" s="7">
        <v>38</v>
      </c>
      <c r="B41" s="44" t="s">
        <v>45</v>
      </c>
      <c r="C41" s="5" t="s">
        <v>10</v>
      </c>
      <c r="D41" s="5" t="s">
        <v>7</v>
      </c>
      <c r="E41" s="8">
        <v>0</v>
      </c>
      <c r="F41" s="11">
        <v>0</v>
      </c>
      <c r="G41" s="11">
        <v>622000</v>
      </c>
      <c r="H41" s="5">
        <v>0</v>
      </c>
      <c r="I41" s="8">
        <f t="shared" si="3"/>
        <v>622000</v>
      </c>
    </row>
    <row r="42" spans="1:9" ht="31.5" x14ac:dyDescent="0.25">
      <c r="A42" s="5">
        <v>39</v>
      </c>
      <c r="B42" s="44" t="s">
        <v>45</v>
      </c>
      <c r="C42" s="5" t="s">
        <v>8</v>
      </c>
      <c r="D42" s="5" t="s">
        <v>12</v>
      </c>
      <c r="E42" s="8">
        <v>0</v>
      </c>
      <c r="F42" s="11">
        <v>0</v>
      </c>
      <c r="G42" s="11">
        <v>1803361</v>
      </c>
      <c r="H42" s="5">
        <v>0</v>
      </c>
      <c r="I42" s="8">
        <f t="shared" si="3"/>
        <v>1803361</v>
      </c>
    </row>
    <row r="43" spans="1:9" ht="31.5" x14ac:dyDescent="0.25">
      <c r="A43" s="7">
        <v>40</v>
      </c>
      <c r="B43" s="45" t="s">
        <v>46</v>
      </c>
      <c r="C43" s="5" t="s">
        <v>24</v>
      </c>
      <c r="D43" s="5" t="s">
        <v>11</v>
      </c>
      <c r="E43" s="6">
        <v>82400</v>
      </c>
      <c r="F43" s="11">
        <v>1200000</v>
      </c>
      <c r="G43" s="11">
        <v>0</v>
      </c>
      <c r="H43" s="5">
        <v>0</v>
      </c>
      <c r="I43" s="8">
        <f t="shared" ref="I43:I51" si="4">E43+F43+G43+H43</f>
        <v>1282400</v>
      </c>
    </row>
    <row r="44" spans="1:9" ht="31.5" x14ac:dyDescent="0.25">
      <c r="A44" s="7">
        <v>41</v>
      </c>
      <c r="B44" s="45" t="s">
        <v>46</v>
      </c>
      <c r="C44" s="5" t="s">
        <v>34</v>
      </c>
      <c r="D44" s="5" t="s">
        <v>11</v>
      </c>
      <c r="E44" s="6">
        <v>82400</v>
      </c>
      <c r="F44" s="11">
        <v>900000</v>
      </c>
      <c r="G44" s="11">
        <v>1284000</v>
      </c>
      <c r="H44" s="5">
        <v>0</v>
      </c>
      <c r="I44" s="8">
        <f t="shared" si="4"/>
        <v>2266400</v>
      </c>
    </row>
    <row r="45" spans="1:9" ht="31.5" x14ac:dyDescent="0.25">
      <c r="A45" s="7">
        <v>42</v>
      </c>
      <c r="B45" s="45" t="s">
        <v>46</v>
      </c>
      <c r="C45" s="5" t="s">
        <v>24</v>
      </c>
      <c r="D45" s="5" t="s">
        <v>12</v>
      </c>
      <c r="E45" s="6">
        <v>123600</v>
      </c>
      <c r="F45" s="11">
        <v>1250000</v>
      </c>
      <c r="G45" s="11">
        <v>0</v>
      </c>
      <c r="H45" s="5">
        <v>0</v>
      </c>
      <c r="I45" s="8">
        <f t="shared" si="4"/>
        <v>1373600</v>
      </c>
    </row>
    <row r="46" spans="1:9" ht="31.5" x14ac:dyDescent="0.25">
      <c r="A46" s="5">
        <v>43</v>
      </c>
      <c r="B46" s="45" t="s">
        <v>47</v>
      </c>
      <c r="C46" s="5" t="s">
        <v>16</v>
      </c>
      <c r="D46" s="5" t="s">
        <v>12</v>
      </c>
      <c r="E46" s="31">
        <v>123600</v>
      </c>
      <c r="F46" s="11">
        <v>1200000</v>
      </c>
      <c r="G46" s="11">
        <v>4513422</v>
      </c>
      <c r="H46" s="5">
        <v>0</v>
      </c>
      <c r="I46" s="29">
        <f t="shared" si="4"/>
        <v>5837022</v>
      </c>
    </row>
    <row r="47" spans="1:9" ht="31.5" x14ac:dyDescent="0.25">
      <c r="A47" s="7">
        <v>44</v>
      </c>
      <c r="B47" s="45" t="s">
        <v>47</v>
      </c>
      <c r="C47" s="5" t="s">
        <v>32</v>
      </c>
      <c r="D47" s="5" t="s">
        <v>11</v>
      </c>
      <c r="E47" s="11">
        <v>82400</v>
      </c>
      <c r="F47" s="11">
        <v>1700000</v>
      </c>
      <c r="G47" s="30">
        <v>1390365</v>
      </c>
      <c r="H47" s="5">
        <v>0</v>
      </c>
      <c r="I47" s="29">
        <f t="shared" si="4"/>
        <v>3172765</v>
      </c>
    </row>
    <row r="48" spans="1:9" ht="31.5" x14ac:dyDescent="0.25">
      <c r="A48" s="7">
        <v>45</v>
      </c>
      <c r="B48" s="45" t="s">
        <v>47</v>
      </c>
      <c r="C48" s="5" t="s">
        <v>9</v>
      </c>
      <c r="D48" s="5" t="s">
        <v>11</v>
      </c>
      <c r="E48" s="28">
        <v>0</v>
      </c>
      <c r="F48" s="11">
        <v>900000</v>
      </c>
      <c r="G48" s="30">
        <v>2191628</v>
      </c>
      <c r="H48" s="5">
        <v>0</v>
      </c>
      <c r="I48" s="29">
        <f t="shared" si="4"/>
        <v>3091628</v>
      </c>
    </row>
    <row r="49" spans="1:9" ht="31.5" x14ac:dyDescent="0.25">
      <c r="A49" s="7">
        <v>46</v>
      </c>
      <c r="B49" s="44" t="s">
        <v>48</v>
      </c>
      <c r="C49" s="7" t="s">
        <v>41</v>
      </c>
      <c r="D49" s="7" t="s">
        <v>25</v>
      </c>
      <c r="E49" s="8">
        <v>1207618</v>
      </c>
      <c r="F49" s="32"/>
      <c r="G49" s="32"/>
      <c r="H49" s="7"/>
      <c r="I49" s="8">
        <f t="shared" si="4"/>
        <v>1207618</v>
      </c>
    </row>
    <row r="50" spans="1:9" ht="31.5" x14ac:dyDescent="0.25">
      <c r="A50" s="5">
        <v>47</v>
      </c>
      <c r="B50" s="44" t="s">
        <v>48</v>
      </c>
      <c r="C50" s="6" t="s">
        <v>17</v>
      </c>
      <c r="D50" s="5" t="s">
        <v>11</v>
      </c>
      <c r="E50" s="11">
        <v>82400</v>
      </c>
      <c r="F50" s="11">
        <v>500000</v>
      </c>
      <c r="G50" s="11">
        <v>164800</v>
      </c>
      <c r="H50" s="5">
        <v>0</v>
      </c>
      <c r="I50" s="8">
        <f t="shared" si="4"/>
        <v>747200</v>
      </c>
    </row>
    <row r="51" spans="1:9" ht="31.5" x14ac:dyDescent="0.25">
      <c r="A51" s="7">
        <v>48</v>
      </c>
      <c r="B51" s="44" t="s">
        <v>48</v>
      </c>
      <c r="C51" s="5" t="s">
        <v>10</v>
      </c>
      <c r="D51" s="5" t="s">
        <v>11</v>
      </c>
      <c r="E51" s="11">
        <v>82400</v>
      </c>
      <c r="F51" s="11">
        <v>500000</v>
      </c>
      <c r="G51" s="11">
        <v>821080</v>
      </c>
      <c r="H51" s="5">
        <v>0</v>
      </c>
      <c r="I51" s="8">
        <f t="shared" si="4"/>
        <v>1403480</v>
      </c>
    </row>
    <row r="52" spans="1:9" x14ac:dyDescent="0.25">
      <c r="A52" s="5"/>
      <c r="B52" s="49" t="s">
        <v>6</v>
      </c>
      <c r="C52" s="49"/>
      <c r="D52" s="49"/>
      <c r="E52" s="13">
        <f>SUM(E4:E51)</f>
        <v>12358181.85</v>
      </c>
      <c r="F52" s="13">
        <f t="shared" ref="F52:H52" si="5">SUM(F4:F51)</f>
        <v>78501204.849999994</v>
      </c>
      <c r="G52" s="13">
        <f t="shared" si="5"/>
        <v>321572637.13</v>
      </c>
      <c r="H52" s="13">
        <f t="shared" si="5"/>
        <v>2831062.25</v>
      </c>
      <c r="I52" s="15">
        <f>SUM(I4:I51)</f>
        <v>415263086.08000004</v>
      </c>
    </row>
    <row r="55" spans="1:9" x14ac:dyDescent="0.25">
      <c r="F55" s="16"/>
    </row>
  </sheetData>
  <mergeCells count="2">
    <mergeCell ref="A1:I1"/>
    <mergeCell ref="B52:D52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BAAD-9305-4C11-894B-92235C02118D}">
  <dimension ref="A1:I73"/>
  <sheetViews>
    <sheetView tabSelected="1" topLeftCell="A38" zoomScale="70" zoomScaleNormal="70" workbookViewId="0">
      <selection activeCell="E70" sqref="E70:I70"/>
    </sheetView>
  </sheetViews>
  <sheetFormatPr defaultRowHeight="15.75" x14ac:dyDescent="0.25"/>
  <cols>
    <col min="1" max="1" width="6.375" style="4" customWidth="1"/>
    <col min="2" max="2" width="41" style="4" customWidth="1"/>
    <col min="3" max="3" width="18.25" style="4" customWidth="1"/>
    <col min="4" max="4" width="9" style="4"/>
    <col min="5" max="5" width="14.875" style="4" bestFit="1" customWidth="1"/>
    <col min="6" max="6" width="15.75" style="4" customWidth="1"/>
    <col min="7" max="7" width="17.375" style="9" bestFit="1" customWidth="1"/>
    <col min="8" max="8" width="14.875" style="4" customWidth="1"/>
    <col min="9" max="9" width="18.5" style="4" customWidth="1"/>
    <col min="10" max="10" width="14" style="4" bestFit="1" customWidth="1"/>
    <col min="11" max="11" width="13" style="4" bestFit="1" customWidth="1"/>
    <col min="12" max="16384" width="9" style="4"/>
  </cols>
  <sheetData>
    <row r="1" spans="1:9" x14ac:dyDescent="0.25">
      <c r="A1" s="47" t="s">
        <v>18</v>
      </c>
      <c r="B1" s="48"/>
      <c r="C1" s="48"/>
      <c r="D1" s="48"/>
      <c r="E1" s="48"/>
      <c r="F1" s="48"/>
      <c r="G1" s="48"/>
      <c r="H1" s="48"/>
      <c r="I1" s="48"/>
    </row>
    <row r="2" spans="1:9" x14ac:dyDescent="0.25">
      <c r="A2" s="42"/>
      <c r="B2" s="43"/>
      <c r="C2" s="43"/>
      <c r="D2" s="43"/>
      <c r="E2" s="43"/>
      <c r="F2" s="43"/>
      <c r="G2" s="43"/>
      <c r="H2" s="43"/>
      <c r="I2" s="43"/>
    </row>
    <row r="3" spans="1:9" ht="31.5" x14ac:dyDescent="0.25">
      <c r="A3" s="21" t="s">
        <v>0</v>
      </c>
      <c r="B3" s="21" t="s">
        <v>1</v>
      </c>
      <c r="C3" s="21" t="s">
        <v>2</v>
      </c>
      <c r="D3" s="21" t="s">
        <v>3</v>
      </c>
      <c r="E3" s="26" t="s">
        <v>26</v>
      </c>
      <c r="F3" s="22" t="s">
        <v>27</v>
      </c>
      <c r="G3" s="23" t="s">
        <v>4</v>
      </c>
      <c r="H3" s="21" t="s">
        <v>5</v>
      </c>
      <c r="I3" s="21" t="s">
        <v>6</v>
      </c>
    </row>
    <row r="4" spans="1:9" ht="26.25" customHeight="1" x14ac:dyDescent="0.25">
      <c r="A4" s="7">
        <v>1</v>
      </c>
      <c r="B4" s="44" t="s">
        <v>50</v>
      </c>
      <c r="C4" s="5" t="s">
        <v>51</v>
      </c>
      <c r="D4" s="25" t="s">
        <v>7</v>
      </c>
      <c r="E4" s="37">
        <v>41200</v>
      </c>
      <c r="F4" s="38">
        <v>1361648</v>
      </c>
      <c r="G4" s="46">
        <v>1941156</v>
      </c>
      <c r="H4" s="8">
        <v>0</v>
      </c>
      <c r="I4" s="8">
        <f>SUM(E4:H4)</f>
        <v>3344004</v>
      </c>
    </row>
    <row r="5" spans="1:9" ht="26.25" customHeight="1" x14ac:dyDescent="0.25">
      <c r="A5" s="7">
        <v>2</v>
      </c>
      <c r="B5" s="44" t="s">
        <v>50</v>
      </c>
      <c r="C5" s="5" t="s">
        <v>52</v>
      </c>
      <c r="D5" s="25" t="s">
        <v>7</v>
      </c>
      <c r="E5" s="37"/>
      <c r="F5" s="38"/>
      <c r="G5" s="46">
        <v>910000</v>
      </c>
      <c r="H5" s="8">
        <v>0</v>
      </c>
      <c r="I5" s="8">
        <f>SUM(E5:H5)</f>
        <v>910000</v>
      </c>
    </row>
    <row r="6" spans="1:9" ht="26.25" customHeight="1" x14ac:dyDescent="0.25">
      <c r="A6" s="7">
        <v>3</v>
      </c>
      <c r="B6" s="44" t="s">
        <v>50</v>
      </c>
      <c r="C6" s="5" t="s">
        <v>53</v>
      </c>
      <c r="D6" s="25" t="s">
        <v>11</v>
      </c>
      <c r="E6" s="37">
        <v>82400</v>
      </c>
      <c r="F6" s="38">
        <v>1300000</v>
      </c>
      <c r="G6" s="46">
        <v>663311</v>
      </c>
      <c r="H6" s="8">
        <v>0</v>
      </c>
      <c r="I6" s="8">
        <f>E6+F6+G6+H6</f>
        <v>2045711</v>
      </c>
    </row>
    <row r="7" spans="1:9" ht="26.25" customHeight="1" x14ac:dyDescent="0.25">
      <c r="A7" s="7">
        <v>4</v>
      </c>
      <c r="B7" s="44" t="s">
        <v>50</v>
      </c>
      <c r="C7" s="5" t="s">
        <v>51</v>
      </c>
      <c r="D7" s="25" t="s">
        <v>7</v>
      </c>
      <c r="E7" s="37"/>
      <c r="F7" s="38"/>
      <c r="G7" s="46">
        <v>226600</v>
      </c>
      <c r="H7" s="8">
        <v>0</v>
      </c>
      <c r="I7" s="8">
        <f t="shared" ref="I7:I22" si="0">E7+F7+G7+H7</f>
        <v>226600</v>
      </c>
    </row>
    <row r="8" spans="1:9" ht="26.25" customHeight="1" x14ac:dyDescent="0.25">
      <c r="A8" s="7">
        <v>5</v>
      </c>
      <c r="B8" s="44" t="s">
        <v>50</v>
      </c>
      <c r="C8" s="5" t="s">
        <v>54</v>
      </c>
      <c r="D8" s="25" t="s">
        <v>12</v>
      </c>
      <c r="E8" s="37">
        <v>123600</v>
      </c>
      <c r="F8" s="38">
        <v>2881648</v>
      </c>
      <c r="G8" s="46">
        <v>2298150</v>
      </c>
      <c r="H8" s="8">
        <v>0</v>
      </c>
      <c r="I8" s="8">
        <f t="shared" si="0"/>
        <v>5303398</v>
      </c>
    </row>
    <row r="9" spans="1:9" ht="26.25" customHeight="1" x14ac:dyDescent="0.25">
      <c r="A9" s="7">
        <v>6</v>
      </c>
      <c r="B9" s="44" t="s">
        <v>50</v>
      </c>
      <c r="C9" s="5" t="s">
        <v>55</v>
      </c>
      <c r="D9" s="25" t="s">
        <v>7</v>
      </c>
      <c r="E9" s="37"/>
      <c r="F9" s="38"/>
      <c r="G9" s="46">
        <v>150380</v>
      </c>
      <c r="H9" s="8">
        <v>0</v>
      </c>
      <c r="I9" s="8">
        <f t="shared" si="0"/>
        <v>150380</v>
      </c>
    </row>
    <row r="10" spans="1:9" ht="26.25" customHeight="1" x14ac:dyDescent="0.25">
      <c r="A10" s="7">
        <v>7</v>
      </c>
      <c r="B10" s="44" t="s">
        <v>50</v>
      </c>
      <c r="C10" s="5" t="s">
        <v>56</v>
      </c>
      <c r="D10" s="25" t="s">
        <v>7</v>
      </c>
      <c r="E10" s="37">
        <v>41200</v>
      </c>
      <c r="F10" s="38">
        <v>600000</v>
      </c>
      <c r="G10" s="46">
        <v>2191628</v>
      </c>
      <c r="H10" s="8">
        <v>0</v>
      </c>
      <c r="I10" s="8">
        <f t="shared" si="0"/>
        <v>2832828</v>
      </c>
    </row>
    <row r="11" spans="1:9" ht="26.25" customHeight="1" x14ac:dyDescent="0.25">
      <c r="A11" s="7">
        <v>8</v>
      </c>
      <c r="B11" s="44" t="s">
        <v>50</v>
      </c>
      <c r="C11" s="5" t="s">
        <v>55</v>
      </c>
      <c r="D11" s="25" t="s">
        <v>7</v>
      </c>
      <c r="E11" s="37">
        <v>41200</v>
      </c>
      <c r="F11" s="38">
        <v>850000</v>
      </c>
      <c r="G11" s="46">
        <v>704452</v>
      </c>
      <c r="H11" s="8">
        <v>0</v>
      </c>
      <c r="I11" s="8">
        <f t="shared" si="0"/>
        <v>1595652</v>
      </c>
    </row>
    <row r="12" spans="1:9" ht="26.25" customHeight="1" x14ac:dyDescent="0.25">
      <c r="A12" s="7">
        <v>9</v>
      </c>
      <c r="B12" s="44" t="s">
        <v>50</v>
      </c>
      <c r="C12" s="5" t="s">
        <v>51</v>
      </c>
      <c r="D12" s="25" t="s">
        <v>7</v>
      </c>
      <c r="E12" s="37"/>
      <c r="F12" s="38"/>
      <c r="G12" s="46">
        <v>970578</v>
      </c>
      <c r="H12" s="8">
        <v>0</v>
      </c>
      <c r="I12" s="8">
        <f t="shared" si="0"/>
        <v>970578</v>
      </c>
    </row>
    <row r="13" spans="1:9" ht="26.25" customHeight="1" x14ac:dyDescent="0.25">
      <c r="A13" s="7">
        <v>10</v>
      </c>
      <c r="B13" s="44" t="s">
        <v>50</v>
      </c>
      <c r="C13" s="5" t="s">
        <v>53</v>
      </c>
      <c r="D13" s="25" t="s">
        <v>11</v>
      </c>
      <c r="E13" s="37">
        <v>82400</v>
      </c>
      <c r="F13" s="38">
        <v>1625000</v>
      </c>
      <c r="G13" s="46">
        <v>704452</v>
      </c>
      <c r="H13" s="8">
        <v>0</v>
      </c>
      <c r="I13" s="8">
        <f t="shared" si="0"/>
        <v>2411852</v>
      </c>
    </row>
    <row r="14" spans="1:9" ht="26.25" customHeight="1" x14ac:dyDescent="0.25">
      <c r="A14" s="7">
        <v>11</v>
      </c>
      <c r="B14" s="44" t="s">
        <v>50</v>
      </c>
      <c r="C14" s="5" t="s">
        <v>51</v>
      </c>
      <c r="D14" s="25" t="s">
        <v>11</v>
      </c>
      <c r="E14" s="37">
        <v>82400</v>
      </c>
      <c r="F14" s="38">
        <v>2870472</v>
      </c>
      <c r="G14" s="46">
        <v>970578</v>
      </c>
      <c r="H14" s="8">
        <v>0</v>
      </c>
      <c r="I14" s="8">
        <f t="shared" si="0"/>
        <v>3923450</v>
      </c>
    </row>
    <row r="15" spans="1:9" ht="26.25" customHeight="1" x14ac:dyDescent="0.25">
      <c r="A15" s="7">
        <v>12</v>
      </c>
      <c r="B15" s="44" t="s">
        <v>50</v>
      </c>
      <c r="C15" s="5" t="s">
        <v>55</v>
      </c>
      <c r="D15" s="25" t="s">
        <v>11</v>
      </c>
      <c r="E15" s="37">
        <v>82400</v>
      </c>
      <c r="F15" s="38">
        <v>2400000</v>
      </c>
      <c r="G15" s="46">
        <v>1565448</v>
      </c>
      <c r="H15" s="8">
        <v>0</v>
      </c>
      <c r="I15" s="8">
        <f t="shared" si="0"/>
        <v>4047848</v>
      </c>
    </row>
    <row r="16" spans="1:9" ht="26.25" customHeight="1" x14ac:dyDescent="0.25">
      <c r="A16" s="7">
        <v>13</v>
      </c>
      <c r="B16" s="44" t="s">
        <v>50</v>
      </c>
      <c r="C16" s="5" t="s">
        <v>55</v>
      </c>
      <c r="D16" s="25" t="s">
        <v>7</v>
      </c>
      <c r="E16" s="37"/>
      <c r="F16" s="38"/>
      <c r="G16" s="46">
        <v>782724</v>
      </c>
      <c r="H16" s="8">
        <v>0</v>
      </c>
      <c r="I16" s="8">
        <f t="shared" si="0"/>
        <v>782724</v>
      </c>
    </row>
    <row r="17" spans="1:9" ht="26.25" customHeight="1" x14ac:dyDescent="0.25">
      <c r="A17" s="7">
        <v>14</v>
      </c>
      <c r="B17" s="44" t="s">
        <v>50</v>
      </c>
      <c r="C17" s="5" t="s">
        <v>54</v>
      </c>
      <c r="D17" s="25" t="s">
        <v>7</v>
      </c>
      <c r="E17" s="37"/>
      <c r="F17" s="38"/>
      <c r="G17" s="46">
        <v>4060305</v>
      </c>
      <c r="H17" s="8">
        <v>0</v>
      </c>
      <c r="I17" s="8">
        <f t="shared" si="0"/>
        <v>4060305</v>
      </c>
    </row>
    <row r="18" spans="1:9" ht="26.25" customHeight="1" x14ac:dyDescent="0.25">
      <c r="A18" s="7">
        <v>15</v>
      </c>
      <c r="B18" s="44" t="s">
        <v>50</v>
      </c>
      <c r="C18" s="5" t="s">
        <v>54</v>
      </c>
      <c r="D18" s="25" t="s">
        <v>7</v>
      </c>
      <c r="E18" s="37"/>
      <c r="F18" s="38"/>
      <c r="G18" s="46">
        <v>2795123</v>
      </c>
      <c r="H18" s="8">
        <v>0</v>
      </c>
      <c r="I18" s="8">
        <f t="shared" si="0"/>
        <v>2795123</v>
      </c>
    </row>
    <row r="19" spans="1:9" ht="26.25" customHeight="1" x14ac:dyDescent="0.25">
      <c r="A19" s="7">
        <v>16</v>
      </c>
      <c r="B19" s="44" t="s">
        <v>50</v>
      </c>
      <c r="C19" s="5" t="s">
        <v>57</v>
      </c>
      <c r="D19" s="25" t="s">
        <v>7</v>
      </c>
      <c r="E19" s="37"/>
      <c r="F19" s="38"/>
      <c r="G19" s="46">
        <v>1066236</v>
      </c>
      <c r="H19" s="8">
        <v>0</v>
      </c>
      <c r="I19" s="8">
        <f t="shared" si="0"/>
        <v>1066236</v>
      </c>
    </row>
    <row r="20" spans="1:9" ht="26.25" customHeight="1" x14ac:dyDescent="0.25">
      <c r="A20" s="7">
        <v>17</v>
      </c>
      <c r="B20" s="44" t="s">
        <v>50</v>
      </c>
      <c r="C20" s="5" t="s">
        <v>57</v>
      </c>
      <c r="D20" s="25" t="s">
        <v>7</v>
      </c>
      <c r="E20" s="37"/>
      <c r="F20" s="38"/>
      <c r="G20" s="46">
        <v>86215</v>
      </c>
      <c r="H20" s="8">
        <v>0</v>
      </c>
      <c r="I20" s="8">
        <f t="shared" si="0"/>
        <v>86215</v>
      </c>
    </row>
    <row r="21" spans="1:9" ht="26.25" customHeight="1" x14ac:dyDescent="0.25">
      <c r="A21" s="7">
        <v>18</v>
      </c>
      <c r="B21" s="44" t="s">
        <v>50</v>
      </c>
      <c r="C21" s="5" t="s">
        <v>57</v>
      </c>
      <c r="D21" s="25" t="s">
        <v>7</v>
      </c>
      <c r="E21" s="37"/>
      <c r="F21" s="38"/>
      <c r="G21" s="46">
        <v>2108288</v>
      </c>
      <c r="H21" s="8">
        <v>0</v>
      </c>
      <c r="I21" s="8">
        <f t="shared" si="0"/>
        <v>2108288</v>
      </c>
    </row>
    <row r="22" spans="1:9" ht="26.25" customHeight="1" x14ac:dyDescent="0.25">
      <c r="A22" s="7">
        <v>19</v>
      </c>
      <c r="B22" s="44" t="s">
        <v>50</v>
      </c>
      <c r="C22" s="5" t="s">
        <v>54</v>
      </c>
      <c r="D22" s="25" t="s">
        <v>7</v>
      </c>
      <c r="E22" s="37"/>
      <c r="F22" s="38"/>
      <c r="G22" s="46">
        <v>92439</v>
      </c>
      <c r="H22" s="8">
        <v>0</v>
      </c>
      <c r="I22" s="8">
        <f t="shared" si="0"/>
        <v>92439</v>
      </c>
    </row>
    <row r="23" spans="1:9" ht="26.25" customHeight="1" x14ac:dyDescent="0.25">
      <c r="A23" s="7">
        <v>20</v>
      </c>
      <c r="B23" s="44" t="s">
        <v>50</v>
      </c>
      <c r="C23" s="5" t="s">
        <v>57</v>
      </c>
      <c r="D23" s="25" t="s">
        <v>7</v>
      </c>
      <c r="E23" s="37"/>
      <c r="F23" s="38"/>
      <c r="G23" s="46">
        <v>1536250</v>
      </c>
      <c r="H23" s="8">
        <v>0</v>
      </c>
      <c r="I23" s="8">
        <f>E23+F23+G23+H23</f>
        <v>1536250</v>
      </c>
    </row>
    <row r="24" spans="1:9" ht="26.25" customHeight="1" x14ac:dyDescent="0.25">
      <c r="A24" s="7">
        <v>21</v>
      </c>
      <c r="B24" s="44" t="s">
        <v>50</v>
      </c>
      <c r="C24" s="5" t="s">
        <v>51</v>
      </c>
      <c r="D24" s="25" t="s">
        <v>7</v>
      </c>
      <c r="E24" s="37"/>
      <c r="F24" s="38"/>
      <c r="G24" s="46">
        <v>839323</v>
      </c>
      <c r="H24" s="8">
        <v>0</v>
      </c>
      <c r="I24" s="8">
        <f t="shared" ref="I24:I31" si="1">E24+F24+G24+H24</f>
        <v>839323</v>
      </c>
    </row>
    <row r="25" spans="1:9" ht="26.25" customHeight="1" x14ac:dyDescent="0.25">
      <c r="A25" s="7">
        <v>22</v>
      </c>
      <c r="B25" s="44" t="s">
        <v>50</v>
      </c>
      <c r="C25" s="5" t="s">
        <v>53</v>
      </c>
      <c r="D25" s="25" t="s">
        <v>11</v>
      </c>
      <c r="E25" s="37">
        <v>82400</v>
      </c>
      <c r="F25" s="38">
        <v>1075000</v>
      </c>
      <c r="G25" s="46">
        <v>1199415</v>
      </c>
      <c r="H25" s="8">
        <v>0</v>
      </c>
      <c r="I25" s="8">
        <f t="shared" si="1"/>
        <v>2356815</v>
      </c>
    </row>
    <row r="26" spans="1:9" ht="26.25" customHeight="1" x14ac:dyDescent="0.25">
      <c r="A26" s="7">
        <v>23</v>
      </c>
      <c r="B26" s="44" t="s">
        <v>50</v>
      </c>
      <c r="C26" s="5" t="s">
        <v>57</v>
      </c>
      <c r="D26" s="25" t="s">
        <v>7</v>
      </c>
      <c r="E26" s="37"/>
      <c r="F26" s="38"/>
      <c r="G26" s="46">
        <v>826828</v>
      </c>
      <c r="H26" s="8">
        <v>0</v>
      </c>
      <c r="I26" s="8">
        <f t="shared" si="1"/>
        <v>826828</v>
      </c>
    </row>
    <row r="27" spans="1:9" ht="26.25" customHeight="1" x14ac:dyDescent="0.25">
      <c r="A27" s="7">
        <v>24</v>
      </c>
      <c r="B27" s="44" t="s">
        <v>50</v>
      </c>
      <c r="C27" s="5" t="s">
        <v>55</v>
      </c>
      <c r="D27" s="25" t="s">
        <v>7</v>
      </c>
      <c r="E27" s="37"/>
      <c r="F27" s="38"/>
      <c r="G27" s="46">
        <v>1449530</v>
      </c>
      <c r="H27" s="8">
        <v>0</v>
      </c>
      <c r="I27" s="8">
        <f t="shared" si="1"/>
        <v>1449530</v>
      </c>
    </row>
    <row r="28" spans="1:9" ht="26.25" customHeight="1" x14ac:dyDescent="0.25">
      <c r="A28" s="7">
        <v>25</v>
      </c>
      <c r="B28" s="44" t="s">
        <v>50</v>
      </c>
      <c r="C28" s="5" t="s">
        <v>53</v>
      </c>
      <c r="D28" s="25" t="s">
        <v>7</v>
      </c>
      <c r="E28" s="37"/>
      <c r="F28" s="38">
        <v>0</v>
      </c>
      <c r="G28" s="46">
        <v>1200605</v>
      </c>
      <c r="H28" s="8">
        <v>0</v>
      </c>
      <c r="I28" s="8">
        <f t="shared" si="1"/>
        <v>1200605</v>
      </c>
    </row>
    <row r="29" spans="1:9" ht="26.25" customHeight="1" x14ac:dyDescent="0.25">
      <c r="A29" s="7">
        <v>26</v>
      </c>
      <c r="B29" s="44" t="s">
        <v>50</v>
      </c>
      <c r="C29" s="5" t="s">
        <v>53</v>
      </c>
      <c r="D29" s="25" t="s">
        <v>25</v>
      </c>
      <c r="E29" s="37">
        <v>164800</v>
      </c>
      <c r="F29" s="38">
        <v>3725000</v>
      </c>
      <c r="G29" s="46">
        <v>490991</v>
      </c>
      <c r="H29" s="8">
        <v>0</v>
      </c>
      <c r="I29" s="8">
        <f t="shared" si="1"/>
        <v>4380791</v>
      </c>
    </row>
    <row r="30" spans="1:9" ht="26.25" customHeight="1" x14ac:dyDescent="0.25">
      <c r="A30" s="7">
        <v>27</v>
      </c>
      <c r="B30" s="44" t="s">
        <v>50</v>
      </c>
      <c r="C30" s="5" t="s">
        <v>54</v>
      </c>
      <c r="D30" s="25" t="s">
        <v>7</v>
      </c>
      <c r="E30" s="37"/>
      <c r="F30" s="38"/>
      <c r="G30" s="46">
        <v>2156480</v>
      </c>
      <c r="H30" s="8">
        <v>0</v>
      </c>
      <c r="I30" s="8">
        <f t="shared" si="1"/>
        <v>2156480</v>
      </c>
    </row>
    <row r="31" spans="1:9" ht="26.25" customHeight="1" x14ac:dyDescent="0.25">
      <c r="A31" s="7">
        <v>28</v>
      </c>
      <c r="B31" s="44" t="s">
        <v>50</v>
      </c>
      <c r="C31" s="5" t="s">
        <v>54</v>
      </c>
      <c r="D31" s="25" t="s">
        <v>7</v>
      </c>
      <c r="E31" s="37"/>
      <c r="F31" s="38"/>
      <c r="G31" s="46">
        <v>2468908</v>
      </c>
      <c r="H31" s="8">
        <v>0</v>
      </c>
      <c r="I31" s="8">
        <f t="shared" si="1"/>
        <v>2468908</v>
      </c>
    </row>
    <row r="32" spans="1:9" ht="26.25" customHeight="1" x14ac:dyDescent="0.25">
      <c r="A32" s="7">
        <v>29</v>
      </c>
      <c r="B32" s="44" t="s">
        <v>58</v>
      </c>
      <c r="C32" s="5" t="s">
        <v>59</v>
      </c>
      <c r="D32" s="25" t="s">
        <v>7</v>
      </c>
      <c r="E32" s="37">
        <v>41200</v>
      </c>
      <c r="F32" s="38">
        <v>900000</v>
      </c>
      <c r="G32" s="46">
        <v>2191628</v>
      </c>
      <c r="H32" s="8">
        <v>0</v>
      </c>
      <c r="I32" s="8">
        <f>E32+F32+G32+H32</f>
        <v>3132828</v>
      </c>
    </row>
    <row r="33" spans="1:9" ht="26.25" customHeight="1" x14ac:dyDescent="0.25">
      <c r="A33" s="7">
        <v>30</v>
      </c>
      <c r="B33" s="44" t="s">
        <v>58</v>
      </c>
      <c r="C33" s="5" t="s">
        <v>60</v>
      </c>
      <c r="D33" s="25" t="s">
        <v>11</v>
      </c>
      <c r="E33" s="37">
        <v>82400</v>
      </c>
      <c r="F33" s="38">
        <v>1950000</v>
      </c>
      <c r="G33" s="46">
        <v>2523727</v>
      </c>
      <c r="H33" s="8">
        <v>0</v>
      </c>
      <c r="I33" s="8">
        <f t="shared" ref="I33:I41" si="2">E33+F33+G33+H33</f>
        <v>4556127</v>
      </c>
    </row>
    <row r="34" spans="1:9" ht="26.25" customHeight="1" x14ac:dyDescent="0.25">
      <c r="A34" s="7">
        <v>31</v>
      </c>
      <c r="B34" s="44" t="s">
        <v>58</v>
      </c>
      <c r="C34" s="5" t="s">
        <v>60</v>
      </c>
      <c r="D34" s="25" t="s">
        <v>11</v>
      </c>
      <c r="E34" s="37">
        <v>82400</v>
      </c>
      <c r="F34" s="38">
        <v>1300000</v>
      </c>
      <c r="G34" s="46">
        <v>2533524</v>
      </c>
      <c r="H34" s="8">
        <v>0</v>
      </c>
      <c r="I34" s="8">
        <f t="shared" si="2"/>
        <v>3915924</v>
      </c>
    </row>
    <row r="35" spans="1:9" ht="26.25" customHeight="1" x14ac:dyDescent="0.25">
      <c r="A35" s="7">
        <v>32</v>
      </c>
      <c r="B35" s="44" t="s">
        <v>58</v>
      </c>
      <c r="C35" s="5" t="s">
        <v>61</v>
      </c>
      <c r="D35" s="25" t="s">
        <v>7</v>
      </c>
      <c r="E35" s="37">
        <v>41200</v>
      </c>
      <c r="F35" s="38">
        <v>450000</v>
      </c>
      <c r="G35" s="46">
        <v>690000</v>
      </c>
      <c r="H35" s="8">
        <v>0</v>
      </c>
      <c r="I35" s="8">
        <f t="shared" si="2"/>
        <v>1181200</v>
      </c>
    </row>
    <row r="36" spans="1:9" ht="26.25" customHeight="1" x14ac:dyDescent="0.25">
      <c r="A36" s="7">
        <v>33</v>
      </c>
      <c r="B36" s="44" t="s">
        <v>58</v>
      </c>
      <c r="C36" s="5" t="s">
        <v>61</v>
      </c>
      <c r="D36" s="25" t="s">
        <v>7</v>
      </c>
      <c r="E36" s="37">
        <v>0</v>
      </c>
      <c r="F36" s="38"/>
      <c r="G36" s="46">
        <v>429000</v>
      </c>
      <c r="H36" s="8">
        <v>0</v>
      </c>
      <c r="I36" s="8">
        <f t="shared" si="2"/>
        <v>429000</v>
      </c>
    </row>
    <row r="37" spans="1:9" ht="26.25" customHeight="1" x14ac:dyDescent="0.25">
      <c r="A37" s="7">
        <v>34</v>
      </c>
      <c r="B37" s="44" t="s">
        <v>62</v>
      </c>
      <c r="C37" s="5" t="s">
        <v>63</v>
      </c>
      <c r="D37" s="25" t="s">
        <v>7</v>
      </c>
      <c r="E37" s="37"/>
      <c r="F37" s="38"/>
      <c r="G37" s="46">
        <v>609000</v>
      </c>
      <c r="H37" s="8">
        <v>0</v>
      </c>
      <c r="I37" s="8">
        <f t="shared" si="2"/>
        <v>609000</v>
      </c>
    </row>
    <row r="38" spans="1:9" ht="26.25" customHeight="1" x14ac:dyDescent="0.25">
      <c r="A38" s="7">
        <v>35</v>
      </c>
      <c r="B38" s="44" t="s">
        <v>62</v>
      </c>
      <c r="C38" s="5" t="s">
        <v>64</v>
      </c>
      <c r="D38" s="25" t="s">
        <v>7</v>
      </c>
      <c r="E38" s="37">
        <v>41200</v>
      </c>
      <c r="F38" s="38">
        <v>1500000</v>
      </c>
      <c r="G38" s="46">
        <v>1941156</v>
      </c>
      <c r="H38" s="8">
        <v>0</v>
      </c>
      <c r="I38" s="8">
        <f t="shared" si="2"/>
        <v>3482356</v>
      </c>
    </row>
    <row r="39" spans="1:9" ht="26.25" customHeight="1" x14ac:dyDescent="0.25">
      <c r="A39" s="7">
        <v>36</v>
      </c>
      <c r="B39" s="44" t="s">
        <v>62</v>
      </c>
      <c r="C39" s="5" t="s">
        <v>64</v>
      </c>
      <c r="D39" s="25" t="s">
        <v>11</v>
      </c>
      <c r="E39" s="37">
        <v>82400</v>
      </c>
      <c r="F39" s="38">
        <v>2606592</v>
      </c>
      <c r="G39" s="46">
        <v>2381134</v>
      </c>
      <c r="H39" s="8">
        <v>0</v>
      </c>
      <c r="I39" s="8">
        <f t="shared" si="2"/>
        <v>5070126</v>
      </c>
    </row>
    <row r="40" spans="1:9" ht="26.25" customHeight="1" x14ac:dyDescent="0.25">
      <c r="A40" s="7">
        <v>37</v>
      </c>
      <c r="B40" s="44" t="s">
        <v>62</v>
      </c>
      <c r="C40" s="5" t="s">
        <v>65</v>
      </c>
      <c r="D40" s="25" t="s">
        <v>7</v>
      </c>
      <c r="E40" s="37"/>
      <c r="F40" s="38"/>
      <c r="G40" s="46">
        <v>1020000</v>
      </c>
      <c r="H40" s="8">
        <v>0</v>
      </c>
      <c r="I40" s="8">
        <f t="shared" si="2"/>
        <v>1020000</v>
      </c>
    </row>
    <row r="41" spans="1:9" ht="26.25" customHeight="1" x14ac:dyDescent="0.25">
      <c r="A41" s="7">
        <v>38</v>
      </c>
      <c r="B41" s="44" t="s">
        <v>62</v>
      </c>
      <c r="C41" s="5" t="s">
        <v>64</v>
      </c>
      <c r="D41" s="25" t="s">
        <v>7</v>
      </c>
      <c r="E41" s="37"/>
      <c r="F41" s="38"/>
      <c r="G41" s="46">
        <v>1909848</v>
      </c>
      <c r="H41" s="8">
        <v>0</v>
      </c>
      <c r="I41" s="8">
        <f t="shared" si="2"/>
        <v>1909848</v>
      </c>
    </row>
    <row r="42" spans="1:9" ht="26.25" customHeight="1" x14ac:dyDescent="0.25">
      <c r="A42" s="7">
        <v>39</v>
      </c>
      <c r="B42" s="44" t="s">
        <v>66</v>
      </c>
      <c r="C42" s="5" t="s">
        <v>57</v>
      </c>
      <c r="D42" s="25" t="s">
        <v>22</v>
      </c>
      <c r="E42" s="37">
        <v>247200</v>
      </c>
      <c r="F42" s="38">
        <v>2450000</v>
      </c>
      <c r="G42" s="46">
        <v>2440096</v>
      </c>
      <c r="H42" s="8">
        <v>0</v>
      </c>
      <c r="I42" s="8">
        <f t="shared" ref="I42:I69" si="3">E42+F42+G42+H42</f>
        <v>5137296</v>
      </c>
    </row>
    <row r="43" spans="1:9" ht="26.25" customHeight="1" x14ac:dyDescent="0.25">
      <c r="A43" s="7">
        <v>40</v>
      </c>
      <c r="B43" s="44" t="s">
        <v>66</v>
      </c>
      <c r="C43" s="5" t="s">
        <v>54</v>
      </c>
      <c r="D43" s="25" t="s">
        <v>12</v>
      </c>
      <c r="E43" s="37">
        <v>123600</v>
      </c>
      <c r="F43" s="38">
        <v>975000</v>
      </c>
      <c r="G43" s="46">
        <v>2119861</v>
      </c>
      <c r="H43" s="8">
        <v>0</v>
      </c>
      <c r="I43" s="8">
        <f t="shared" si="3"/>
        <v>3218461</v>
      </c>
    </row>
    <row r="44" spans="1:9" ht="26.25" customHeight="1" x14ac:dyDescent="0.25">
      <c r="A44" s="7">
        <v>41</v>
      </c>
      <c r="B44" s="44" t="s">
        <v>66</v>
      </c>
      <c r="C44" s="5" t="s">
        <v>67</v>
      </c>
      <c r="D44" s="25" t="s">
        <v>11</v>
      </c>
      <c r="E44" s="37">
        <v>82400</v>
      </c>
      <c r="F44" s="38">
        <v>600000</v>
      </c>
      <c r="G44" s="46">
        <v>1071000</v>
      </c>
      <c r="H44" s="8">
        <v>0</v>
      </c>
      <c r="I44" s="8">
        <f t="shared" si="3"/>
        <v>1753400</v>
      </c>
    </row>
    <row r="45" spans="1:9" ht="26.25" customHeight="1" x14ac:dyDescent="0.25">
      <c r="A45" s="7">
        <v>42</v>
      </c>
      <c r="B45" s="44" t="s">
        <v>66</v>
      </c>
      <c r="C45" s="5" t="s">
        <v>67</v>
      </c>
      <c r="D45" s="25" t="s">
        <v>25</v>
      </c>
      <c r="E45" s="37">
        <v>176000</v>
      </c>
      <c r="F45" s="38">
        <v>2400000</v>
      </c>
      <c r="G45" s="46">
        <v>1284000</v>
      </c>
      <c r="H45" s="8">
        <v>0</v>
      </c>
      <c r="I45" s="8">
        <f t="shared" si="3"/>
        <v>3860000</v>
      </c>
    </row>
    <row r="46" spans="1:9" ht="26.25" customHeight="1" x14ac:dyDescent="0.25">
      <c r="A46" s="7">
        <v>43</v>
      </c>
      <c r="B46" s="44" t="s">
        <v>66</v>
      </c>
      <c r="C46" s="5" t="s">
        <v>67</v>
      </c>
      <c r="D46" s="25" t="s">
        <v>7</v>
      </c>
      <c r="E46" s="37">
        <v>41200</v>
      </c>
      <c r="F46" s="38">
        <v>370000</v>
      </c>
      <c r="G46" s="46">
        <v>1071000</v>
      </c>
      <c r="H46" s="8">
        <v>0</v>
      </c>
      <c r="I46" s="8">
        <f t="shared" si="3"/>
        <v>1482200</v>
      </c>
    </row>
    <row r="47" spans="1:9" ht="26.25" customHeight="1" x14ac:dyDescent="0.25">
      <c r="A47" s="7">
        <v>44</v>
      </c>
      <c r="B47" s="44" t="s">
        <v>68</v>
      </c>
      <c r="C47" s="5" t="s">
        <v>64</v>
      </c>
      <c r="D47" s="25" t="s">
        <v>7</v>
      </c>
      <c r="E47" s="37">
        <v>41200</v>
      </c>
      <c r="F47" s="38">
        <v>650000</v>
      </c>
      <c r="G47" s="46">
        <v>1941156</v>
      </c>
      <c r="H47" s="8">
        <v>0</v>
      </c>
      <c r="I47" s="8">
        <f t="shared" si="3"/>
        <v>2632356</v>
      </c>
    </row>
    <row r="48" spans="1:9" ht="26.25" customHeight="1" x14ac:dyDescent="0.25">
      <c r="A48" s="7">
        <v>45</v>
      </c>
      <c r="B48" s="44" t="s">
        <v>68</v>
      </c>
      <c r="C48" s="5" t="s">
        <v>69</v>
      </c>
      <c r="D48" s="25" t="s">
        <v>7</v>
      </c>
      <c r="E48" s="37"/>
      <c r="F48" s="38"/>
      <c r="G48" s="46">
        <v>1408904</v>
      </c>
      <c r="H48" s="8">
        <v>0</v>
      </c>
      <c r="I48" s="8">
        <f t="shared" si="3"/>
        <v>1408904</v>
      </c>
    </row>
    <row r="49" spans="1:9" ht="26.25" customHeight="1" x14ac:dyDescent="0.25">
      <c r="A49" s="7">
        <v>46</v>
      </c>
      <c r="B49" s="44" t="s">
        <v>68</v>
      </c>
      <c r="C49" s="5" t="s">
        <v>69</v>
      </c>
      <c r="D49" s="25" t="s">
        <v>11</v>
      </c>
      <c r="E49" s="37">
        <v>82400</v>
      </c>
      <c r="F49" s="38">
        <v>990000</v>
      </c>
      <c r="G49" s="46">
        <v>1361651</v>
      </c>
      <c r="H49" s="8">
        <v>0</v>
      </c>
      <c r="I49" s="8">
        <f t="shared" si="3"/>
        <v>2434051</v>
      </c>
    </row>
    <row r="50" spans="1:9" ht="26.25" customHeight="1" x14ac:dyDescent="0.25">
      <c r="A50" s="7">
        <v>47</v>
      </c>
      <c r="B50" s="44" t="s">
        <v>68</v>
      </c>
      <c r="C50" s="5" t="s">
        <v>69</v>
      </c>
      <c r="D50" s="25" t="s">
        <v>25</v>
      </c>
      <c r="E50" s="37">
        <v>164800</v>
      </c>
      <c r="F50" s="38">
        <v>2275000</v>
      </c>
      <c r="G50" s="46">
        <v>300760</v>
      </c>
      <c r="H50" s="8">
        <v>0</v>
      </c>
      <c r="I50" s="8">
        <f t="shared" si="3"/>
        <v>2740560</v>
      </c>
    </row>
    <row r="51" spans="1:9" ht="26.25" customHeight="1" x14ac:dyDescent="0.25">
      <c r="A51" s="7">
        <v>48</v>
      </c>
      <c r="B51" s="44" t="s">
        <v>68</v>
      </c>
      <c r="C51" s="5" t="s">
        <v>70</v>
      </c>
      <c r="D51" s="25" t="s">
        <v>7</v>
      </c>
      <c r="E51" s="37">
        <v>0</v>
      </c>
      <c r="F51" s="38">
        <v>0</v>
      </c>
      <c r="G51" s="46">
        <v>3472843</v>
      </c>
      <c r="H51" s="8">
        <v>0</v>
      </c>
      <c r="I51" s="8">
        <f t="shared" si="3"/>
        <v>3472843</v>
      </c>
    </row>
    <row r="52" spans="1:9" ht="26.25" customHeight="1" x14ac:dyDescent="0.25">
      <c r="A52" s="7">
        <v>49</v>
      </c>
      <c r="B52" s="44" t="s">
        <v>68</v>
      </c>
      <c r="C52" s="5" t="s">
        <v>69</v>
      </c>
      <c r="D52" s="25" t="s">
        <v>7</v>
      </c>
      <c r="E52" s="37">
        <v>41200</v>
      </c>
      <c r="F52" s="38">
        <v>550000</v>
      </c>
      <c r="G52" s="46">
        <v>150380</v>
      </c>
      <c r="H52" s="8">
        <v>0</v>
      </c>
      <c r="I52" s="8">
        <f t="shared" si="3"/>
        <v>741580</v>
      </c>
    </row>
    <row r="53" spans="1:9" ht="26.25" customHeight="1" x14ac:dyDescent="0.25">
      <c r="A53" s="7">
        <v>50</v>
      </c>
      <c r="B53" s="44" t="s">
        <v>68</v>
      </c>
      <c r="C53" s="5" t="s">
        <v>69</v>
      </c>
      <c r="D53" s="25" t="s">
        <v>25</v>
      </c>
      <c r="E53" s="37">
        <v>164800</v>
      </c>
      <c r="F53" s="38">
        <v>1500000</v>
      </c>
      <c r="G53" s="46">
        <v>804452</v>
      </c>
      <c r="H53" s="8">
        <v>0</v>
      </c>
      <c r="I53" s="8">
        <f t="shared" si="3"/>
        <v>2469252</v>
      </c>
    </row>
    <row r="54" spans="1:9" ht="26.25" customHeight="1" x14ac:dyDescent="0.25">
      <c r="A54" s="7">
        <v>51</v>
      </c>
      <c r="B54" s="44" t="s">
        <v>68</v>
      </c>
      <c r="C54" s="5" t="s">
        <v>69</v>
      </c>
      <c r="D54" s="25" t="s">
        <v>25</v>
      </c>
      <c r="E54" s="37">
        <v>164800</v>
      </c>
      <c r="F54" s="38">
        <v>2600000</v>
      </c>
      <c r="G54" s="46">
        <v>704452</v>
      </c>
      <c r="H54" s="8">
        <v>0</v>
      </c>
      <c r="I54" s="8">
        <f t="shared" si="3"/>
        <v>3469252</v>
      </c>
    </row>
    <row r="55" spans="1:9" ht="26.25" customHeight="1" x14ac:dyDescent="0.25">
      <c r="A55" s="7">
        <v>52</v>
      </c>
      <c r="B55" s="44" t="s">
        <v>68</v>
      </c>
      <c r="C55" s="5" t="s">
        <v>69</v>
      </c>
      <c r="D55" s="25" t="s">
        <v>11</v>
      </c>
      <c r="E55" s="37">
        <v>82400</v>
      </c>
      <c r="F55" s="38">
        <v>1100000</v>
      </c>
      <c r="G55" s="46">
        <v>150380</v>
      </c>
      <c r="H55" s="8">
        <v>0</v>
      </c>
      <c r="I55" s="8">
        <f t="shared" si="3"/>
        <v>1332780</v>
      </c>
    </row>
    <row r="56" spans="1:9" ht="26.25" customHeight="1" x14ac:dyDescent="0.25">
      <c r="A56" s="7">
        <v>53</v>
      </c>
      <c r="B56" s="44" t="s">
        <v>68</v>
      </c>
      <c r="C56" s="5" t="s">
        <v>60</v>
      </c>
      <c r="D56" s="25" t="s">
        <v>7</v>
      </c>
      <c r="E56" s="37"/>
      <c r="F56" s="38"/>
      <c r="G56" s="46">
        <v>3028373</v>
      </c>
      <c r="H56" s="8">
        <v>0</v>
      </c>
      <c r="I56" s="8">
        <f t="shared" si="3"/>
        <v>3028373</v>
      </c>
    </row>
    <row r="57" spans="1:9" ht="26.25" customHeight="1" x14ac:dyDescent="0.25">
      <c r="A57" s="7">
        <v>54</v>
      </c>
      <c r="B57" s="44" t="s">
        <v>68</v>
      </c>
      <c r="C57" s="5" t="s">
        <v>60</v>
      </c>
      <c r="D57" s="25" t="s">
        <v>11</v>
      </c>
      <c r="E57" s="37">
        <v>82400</v>
      </c>
      <c r="F57" s="38">
        <v>2250000</v>
      </c>
      <c r="G57" s="46">
        <v>3378896</v>
      </c>
      <c r="H57" s="8">
        <v>0</v>
      </c>
      <c r="I57" s="8">
        <f t="shared" si="3"/>
        <v>5711296</v>
      </c>
    </row>
    <row r="58" spans="1:9" ht="26.25" customHeight="1" x14ac:dyDescent="0.25">
      <c r="A58" s="7">
        <v>55</v>
      </c>
      <c r="B58" s="44" t="s">
        <v>68</v>
      </c>
      <c r="C58" s="5" t="s">
        <v>69</v>
      </c>
      <c r="D58" s="25" t="s">
        <v>7</v>
      </c>
      <c r="E58" s="37"/>
      <c r="F58" s="38"/>
      <c r="G58" s="46">
        <v>1408904</v>
      </c>
      <c r="H58" s="8">
        <v>0</v>
      </c>
      <c r="I58" s="8">
        <f t="shared" si="3"/>
        <v>1408904</v>
      </c>
    </row>
    <row r="59" spans="1:9" ht="26.25" customHeight="1" x14ac:dyDescent="0.25">
      <c r="A59" s="7">
        <v>56</v>
      </c>
      <c r="B59" s="44" t="s">
        <v>68</v>
      </c>
      <c r="C59" s="5" t="s">
        <v>60</v>
      </c>
      <c r="D59" s="25" t="s">
        <v>25</v>
      </c>
      <c r="E59" s="37">
        <v>164800</v>
      </c>
      <c r="F59" s="38">
        <v>2600000</v>
      </c>
      <c r="G59" s="46">
        <v>3200143</v>
      </c>
      <c r="H59" s="8">
        <v>0</v>
      </c>
      <c r="I59" s="8">
        <f t="shared" si="3"/>
        <v>5964943</v>
      </c>
    </row>
    <row r="60" spans="1:9" ht="26.25" customHeight="1" x14ac:dyDescent="0.25">
      <c r="A60" s="7">
        <v>57</v>
      </c>
      <c r="B60" s="44" t="s">
        <v>68</v>
      </c>
      <c r="C60" s="5" t="s">
        <v>71</v>
      </c>
      <c r="D60" s="25" t="s">
        <v>7</v>
      </c>
      <c r="E60" s="37"/>
      <c r="F60" s="38"/>
      <c r="G60" s="46">
        <v>1487176</v>
      </c>
      <c r="H60" s="8">
        <v>0</v>
      </c>
      <c r="I60" s="8">
        <f t="shared" si="3"/>
        <v>1487176</v>
      </c>
    </row>
    <row r="61" spans="1:9" ht="26.25" customHeight="1" x14ac:dyDescent="0.25">
      <c r="A61" s="7">
        <v>58</v>
      </c>
      <c r="B61" s="44" t="s">
        <v>68</v>
      </c>
      <c r="C61" s="5" t="s">
        <v>70</v>
      </c>
      <c r="D61" s="25" t="s">
        <v>11</v>
      </c>
      <c r="E61" s="37">
        <v>82400</v>
      </c>
      <c r="F61" s="38">
        <v>1000000</v>
      </c>
      <c r="G61" s="46">
        <v>2588101</v>
      </c>
      <c r="H61" s="8">
        <v>0</v>
      </c>
      <c r="I61" s="8">
        <f t="shared" si="3"/>
        <v>3670501</v>
      </c>
    </row>
    <row r="62" spans="1:9" ht="26.25" customHeight="1" x14ac:dyDescent="0.25">
      <c r="A62" s="7">
        <v>59</v>
      </c>
      <c r="B62" s="44" t="s">
        <v>68</v>
      </c>
      <c r="C62" s="5" t="s">
        <v>63</v>
      </c>
      <c r="D62" s="25" t="s">
        <v>7</v>
      </c>
      <c r="E62" s="37"/>
      <c r="F62" s="38"/>
      <c r="G62" s="46">
        <v>658000</v>
      </c>
      <c r="H62" s="8">
        <v>0</v>
      </c>
      <c r="I62" s="8">
        <f t="shared" si="3"/>
        <v>658000</v>
      </c>
    </row>
    <row r="63" spans="1:9" ht="26.25" customHeight="1" x14ac:dyDescent="0.25">
      <c r="A63" s="7">
        <v>60</v>
      </c>
      <c r="B63" s="44" t="s">
        <v>68</v>
      </c>
      <c r="C63" s="5" t="s">
        <v>70</v>
      </c>
      <c r="D63" s="25" t="s">
        <v>7</v>
      </c>
      <c r="E63" s="37">
        <v>41200</v>
      </c>
      <c r="F63" s="38">
        <v>600000</v>
      </c>
      <c r="G63" s="46">
        <v>3353670</v>
      </c>
      <c r="H63" s="8">
        <v>0</v>
      </c>
      <c r="I63" s="8">
        <f t="shared" si="3"/>
        <v>3994870</v>
      </c>
    </row>
    <row r="64" spans="1:9" ht="26.25" customHeight="1" x14ac:dyDescent="0.25">
      <c r="A64" s="7">
        <v>61</v>
      </c>
      <c r="B64" s="44" t="s">
        <v>72</v>
      </c>
      <c r="C64" s="5" t="s">
        <v>53</v>
      </c>
      <c r="D64" s="25" t="s">
        <v>7</v>
      </c>
      <c r="E64" s="37">
        <v>41200</v>
      </c>
      <c r="F64" s="38">
        <v>390000</v>
      </c>
      <c r="G64" s="46">
        <v>1158031</v>
      </c>
      <c r="H64" s="8"/>
      <c r="I64" s="8">
        <f t="shared" si="3"/>
        <v>1589231</v>
      </c>
    </row>
    <row r="65" spans="1:9" ht="26.25" customHeight="1" x14ac:dyDescent="0.25">
      <c r="A65" s="7">
        <v>62</v>
      </c>
      <c r="B65" s="44" t="s">
        <v>72</v>
      </c>
      <c r="C65" s="5" t="s">
        <v>73</v>
      </c>
      <c r="D65" s="25" t="s">
        <v>22</v>
      </c>
      <c r="E65" s="37">
        <v>247200</v>
      </c>
      <c r="F65" s="38">
        <v>1800000</v>
      </c>
      <c r="G65" s="46">
        <v>657488</v>
      </c>
      <c r="H65" s="8"/>
      <c r="I65" s="8">
        <f t="shared" si="3"/>
        <v>2704688</v>
      </c>
    </row>
    <row r="66" spans="1:9" ht="26.25" customHeight="1" x14ac:dyDescent="0.25">
      <c r="A66" s="7">
        <v>63</v>
      </c>
      <c r="B66" s="44" t="s">
        <v>72</v>
      </c>
      <c r="C66" s="5" t="s">
        <v>73</v>
      </c>
      <c r="D66" s="25" t="s">
        <v>7</v>
      </c>
      <c r="E66" s="37"/>
      <c r="F66" s="38"/>
      <c r="G66" s="46">
        <v>112064</v>
      </c>
      <c r="H66" s="8"/>
      <c r="I66" s="8">
        <f t="shared" si="3"/>
        <v>112064</v>
      </c>
    </row>
    <row r="67" spans="1:9" ht="26.25" customHeight="1" x14ac:dyDescent="0.25">
      <c r="A67" s="7">
        <v>64</v>
      </c>
      <c r="B67" s="44" t="s">
        <v>72</v>
      </c>
      <c r="C67" s="5" t="s">
        <v>74</v>
      </c>
      <c r="D67" s="25" t="s">
        <v>7</v>
      </c>
      <c r="E67" s="37"/>
      <c r="F67" s="38"/>
      <c r="G67" s="46">
        <v>230720</v>
      </c>
      <c r="H67" s="8"/>
      <c r="I67" s="8">
        <f t="shared" si="3"/>
        <v>230720</v>
      </c>
    </row>
    <row r="68" spans="1:9" ht="26.25" customHeight="1" x14ac:dyDescent="0.25">
      <c r="A68" s="7">
        <v>65</v>
      </c>
      <c r="B68" s="44" t="s">
        <v>72</v>
      </c>
      <c r="C68" s="5" t="s">
        <v>53</v>
      </c>
      <c r="D68" s="25" t="s">
        <v>7</v>
      </c>
      <c r="E68" s="37"/>
      <c r="F68" s="38"/>
      <c r="G68" s="46">
        <v>930766</v>
      </c>
      <c r="H68" s="8"/>
      <c r="I68" s="8">
        <f t="shared" si="3"/>
        <v>930766</v>
      </c>
    </row>
    <row r="69" spans="1:9" ht="26.25" customHeight="1" x14ac:dyDescent="0.25">
      <c r="A69" s="7">
        <v>66</v>
      </c>
      <c r="B69" s="44" t="s">
        <v>72</v>
      </c>
      <c r="C69" s="5" t="s">
        <v>74</v>
      </c>
      <c r="D69" s="25" t="s">
        <v>7</v>
      </c>
      <c r="E69" s="37"/>
      <c r="F69" s="38"/>
      <c r="G69" s="46">
        <v>246400</v>
      </c>
      <c r="H69" s="8"/>
      <c r="I69" s="8">
        <f t="shared" si="3"/>
        <v>246400</v>
      </c>
    </row>
    <row r="70" spans="1:9" x14ac:dyDescent="0.25">
      <c r="A70" s="7"/>
      <c r="B70" s="49" t="s">
        <v>6</v>
      </c>
      <c r="C70" s="49"/>
      <c r="D70" s="49"/>
      <c r="E70" s="13">
        <f>SUM(E4:E69)</f>
        <v>3266000</v>
      </c>
      <c r="F70" s="13">
        <f t="shared" ref="F70:H70" si="4">SUM(F4:F69)</f>
        <v>52495360</v>
      </c>
      <c r="G70" s="13">
        <f t="shared" si="4"/>
        <v>93405077</v>
      </c>
      <c r="H70" s="13">
        <f t="shared" si="4"/>
        <v>0</v>
      </c>
      <c r="I70" s="15">
        <f>SUM(I4:I69)</f>
        <v>149166437</v>
      </c>
    </row>
    <row r="73" spans="1:9" x14ac:dyDescent="0.25">
      <c r="F73" s="16"/>
    </row>
  </sheetData>
  <mergeCells count="2">
    <mergeCell ref="A1:I1"/>
    <mergeCell ref="B70:D7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01,07,2025-15,01,2026</vt:lpstr>
      <vt:lpstr>01.04.2026-30.06.2026</vt:lpstr>
      <vt:lpstr>01.07.2026-30.09.2026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2025-07-17T07:30:35Z</dcterms:created>
  <dcterms:modified xsi:type="dcterms:W3CDTF">2026-10-29T05:49:34Z</dcterms:modified>
</cp:coreProperties>
</file>